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90" yWindow="195" windowWidth="20115" windowHeight="6390" activeTab="5"/>
  </bookViews>
  <sheets>
    <sheet name="IJ2" sheetId="7" r:id="rId1"/>
    <sheet name="IA2" sheetId="18" r:id="rId2"/>
    <sheet name="Ensembles" sheetId="24" r:id="rId3"/>
    <sheet name="IAFed IA+" sheetId="25" r:id="rId4"/>
    <sheet name="Duos" sheetId="26" r:id="rId5"/>
    <sheet name="IA1" sheetId="23" r:id="rId6"/>
  </sheets>
  <definedNames>
    <definedName name="_xlnm.Print_Area" localSheetId="4">Duos!$A$1:$AA$23</definedName>
    <definedName name="_xlnm.Print_Area" localSheetId="2">Ensembles!$A$1:$AA$29</definedName>
    <definedName name="_xlnm.Print_Area" localSheetId="5">'IA1'!$A$1:$Z$21</definedName>
    <definedName name="_xlnm.Print_Area" localSheetId="3">'IAFed IA+'!$A$1:$AK$20</definedName>
    <definedName name="_xlnm.Print_Area" localSheetId="0">'IJ2'!$A$1:$Z$21</definedName>
  </definedNames>
  <calcPr calcId="179017"/>
</workbook>
</file>

<file path=xl/calcChain.xml><?xml version="1.0" encoding="utf-8"?>
<calcChain xmlns="http://schemas.openxmlformats.org/spreadsheetml/2006/main">
  <c r="O8" i="18"/>
  <c r="Z8"/>
  <c r="O10"/>
  <c r="Z10"/>
  <c r="AA10" s="1"/>
  <c r="O11"/>
  <c r="Z11"/>
  <c r="AA11" s="1"/>
  <c r="O12"/>
  <c r="Z12"/>
  <c r="O13"/>
  <c r="Z13"/>
  <c r="O14"/>
  <c r="Z14"/>
  <c r="AA14" s="1"/>
  <c r="O15"/>
  <c r="Z15"/>
  <c r="O16"/>
  <c r="Z16"/>
  <c r="AA16" s="1"/>
  <c r="O17"/>
  <c r="Z17"/>
  <c r="O18"/>
  <c r="Z18"/>
  <c r="O19"/>
  <c r="Z19"/>
  <c r="AA19" s="1"/>
  <c r="O20"/>
  <c r="Z20"/>
  <c r="AA20" s="1"/>
  <c r="O21"/>
  <c r="Z21"/>
  <c r="O22"/>
  <c r="Z22"/>
  <c r="O23"/>
  <c r="Z23"/>
  <c r="O24"/>
  <c r="Z24"/>
  <c r="O25"/>
  <c r="Z25"/>
  <c r="O26"/>
  <c r="Z26"/>
  <c r="O27"/>
  <c r="Z27"/>
  <c r="O28"/>
  <c r="Z28"/>
  <c r="O29"/>
  <c r="Z29"/>
  <c r="O30"/>
  <c r="Z30"/>
  <c r="O31"/>
  <c r="Z31"/>
  <c r="AA23"/>
  <c r="AA25"/>
  <c r="AA29"/>
  <c r="AA13"/>
  <c r="AA24"/>
  <c r="AA17" l="1"/>
  <c r="AA15"/>
  <c r="AA31"/>
  <c r="AA30"/>
  <c r="AA22"/>
  <c r="AA12"/>
  <c r="AA27"/>
  <c r="AA28"/>
  <c r="AA26"/>
  <c r="AA21"/>
  <c r="AA18"/>
  <c r="L21" i="26"/>
  <c r="L19"/>
  <c r="L22"/>
  <c r="L23"/>
  <c r="L20"/>
  <c r="L18"/>
  <c r="Z10"/>
  <c r="Z11"/>
  <c r="Z9"/>
  <c r="L10"/>
  <c r="L9"/>
  <c r="X14" i="23"/>
  <c r="M14"/>
  <c r="X17"/>
  <c r="M17"/>
  <c r="X21"/>
  <c r="M21"/>
  <c r="X16"/>
  <c r="M16"/>
  <c r="X20"/>
  <c r="M20"/>
  <c r="X12"/>
  <c r="M12"/>
  <c r="X10"/>
  <c r="M10"/>
  <c r="X19"/>
  <c r="M19"/>
  <c r="X11"/>
  <c r="M11"/>
  <c r="X13"/>
  <c r="M13"/>
  <c r="X15"/>
  <c r="M15"/>
  <c r="X18"/>
  <c r="M18"/>
  <c r="X9"/>
  <c r="M9"/>
  <c r="X8"/>
  <c r="M8"/>
  <c r="M19" i="25"/>
  <c r="M20"/>
  <c r="M18"/>
  <c r="AI11"/>
  <c r="X11"/>
  <c r="M11"/>
  <c r="AI9"/>
  <c r="X9"/>
  <c r="M9"/>
  <c r="AI10"/>
  <c r="X10"/>
  <c r="M10"/>
  <c r="AI8"/>
  <c r="X8"/>
  <c r="M8"/>
  <c r="L29" i="24"/>
  <c r="L28"/>
  <c r="AJ11" i="25" l="1"/>
  <c r="AJ9"/>
  <c r="AJ10"/>
  <c r="Y9" i="23"/>
  <c r="Y18"/>
  <c r="Y15"/>
  <c r="Y13"/>
  <c r="Y11"/>
  <c r="Y19"/>
  <c r="Y10"/>
  <c r="Y12"/>
  <c r="Y20"/>
  <c r="Y16"/>
  <c r="Y21"/>
  <c r="Y17"/>
  <c r="X21" i="24"/>
  <c r="M21"/>
  <c r="X20"/>
  <c r="M20"/>
  <c r="Z11"/>
  <c r="L12"/>
  <c r="Z13"/>
  <c r="L11"/>
  <c r="Z12"/>
  <c r="L13"/>
  <c r="Z10"/>
  <c r="L10"/>
  <c r="X17" i="7"/>
  <c r="M17"/>
  <c r="X19"/>
  <c r="M19"/>
  <c r="X16"/>
  <c r="M16"/>
  <c r="X11"/>
  <c r="M11"/>
  <c r="X12"/>
  <c r="M12"/>
  <c r="X9"/>
  <c r="M9"/>
  <c r="X15"/>
  <c r="M15"/>
  <c r="X21"/>
  <c r="M21"/>
  <c r="X14"/>
  <c r="M14"/>
  <c r="X18"/>
  <c r="M18"/>
  <c r="X10"/>
  <c r="M10"/>
  <c r="X20"/>
  <c r="M20"/>
  <c r="X13"/>
  <c r="M13"/>
  <c r="X8"/>
  <c r="M8"/>
  <c r="Y14" i="23"/>
  <c r="Y13" i="7" l="1"/>
  <c r="Y20"/>
  <c r="Y10"/>
  <c r="Y18"/>
  <c r="Y14"/>
  <c r="Y21"/>
  <c r="Y15"/>
  <c r="Y9"/>
  <c r="Y12"/>
  <c r="Y11"/>
  <c r="Y16"/>
  <c r="Y19"/>
  <c r="Y17"/>
  <c r="Y21" i="24"/>
</calcChain>
</file>

<file path=xl/sharedStrings.xml><?xml version="1.0" encoding="utf-8"?>
<sst xmlns="http://schemas.openxmlformats.org/spreadsheetml/2006/main" count="402" uniqueCount="159">
  <si>
    <t>NOM</t>
  </si>
  <si>
    <t>PRENOM</t>
  </si>
  <si>
    <t>CLUB</t>
  </si>
  <si>
    <t>Corde</t>
  </si>
  <si>
    <t>Massues</t>
  </si>
  <si>
    <t>Total</t>
  </si>
  <si>
    <t>Pén</t>
  </si>
  <si>
    <t>Note</t>
  </si>
  <si>
    <t>Ballon</t>
  </si>
  <si>
    <t>Cerceau</t>
  </si>
  <si>
    <t>Ruban</t>
  </si>
  <si>
    <t>Cyrielle</t>
  </si>
  <si>
    <t>Justine</t>
  </si>
  <si>
    <t>Juliette</t>
  </si>
  <si>
    <t>DRUELLE</t>
  </si>
  <si>
    <t>Alice</t>
  </si>
  <si>
    <t>Julie</t>
  </si>
  <si>
    <t>MARTIN</t>
  </si>
  <si>
    <t>Célia</t>
  </si>
  <si>
    <t>Camille</t>
  </si>
  <si>
    <t>Lilou</t>
  </si>
  <si>
    <t>Amandine</t>
  </si>
  <si>
    <t>Fanny</t>
  </si>
  <si>
    <t>Engin libre</t>
  </si>
  <si>
    <t>THIVOLET</t>
  </si>
  <si>
    <t>HERMANN</t>
  </si>
  <si>
    <t>Natasha</t>
  </si>
  <si>
    <t>PADOU</t>
  </si>
  <si>
    <t>Julia</t>
  </si>
  <si>
    <t>Léa</t>
  </si>
  <si>
    <t>Louise</t>
  </si>
  <si>
    <t>TEBBANI</t>
  </si>
  <si>
    <t>Lina</t>
  </si>
  <si>
    <t>Eva</t>
  </si>
  <si>
    <t>NICOLAI</t>
  </si>
  <si>
    <t>HEMERY</t>
  </si>
  <si>
    <t>Charlotte</t>
  </si>
  <si>
    <t>GARCIN</t>
  </si>
  <si>
    <t>PUJADE</t>
  </si>
  <si>
    <t>WOLVILLE</t>
  </si>
  <si>
    <t>BAMIERE</t>
  </si>
  <si>
    <t>LOUBEIX</t>
  </si>
  <si>
    <t>Adeline</t>
  </si>
  <si>
    <t>TESTA</t>
  </si>
  <si>
    <t>RAMPON</t>
  </si>
  <si>
    <t>Nolwen</t>
  </si>
  <si>
    <t>Laure</t>
  </si>
  <si>
    <t>KERNEIS</t>
  </si>
  <si>
    <t>Ambre</t>
  </si>
  <si>
    <t>Sophie</t>
  </si>
  <si>
    <t>MEYNIER</t>
  </si>
  <si>
    <t>Adèle</t>
  </si>
  <si>
    <t>Estelle</t>
  </si>
  <si>
    <t>Jessica</t>
  </si>
  <si>
    <t>Clémence</t>
  </si>
  <si>
    <t>ROCHE</t>
  </si>
  <si>
    <t>GIACOMETTI</t>
  </si>
  <si>
    <t>Solène</t>
  </si>
  <si>
    <t>MAIRESSE</t>
  </si>
  <si>
    <t>Elisa</t>
  </si>
  <si>
    <t>Laura</t>
  </si>
  <si>
    <t>HUET</t>
  </si>
  <si>
    <t>Mélanie</t>
  </si>
  <si>
    <t>CAPELLO</t>
  </si>
  <si>
    <t>Laetitia</t>
  </si>
  <si>
    <t>ANTIBI</t>
  </si>
  <si>
    <t>VROMAN</t>
  </si>
  <si>
    <t>Coupe Ledoux</t>
  </si>
  <si>
    <t>Estrablin 10 février 2019</t>
  </si>
  <si>
    <t>A1</t>
  </si>
  <si>
    <t>A2</t>
  </si>
  <si>
    <t>EXE1</t>
  </si>
  <si>
    <t>EXE2</t>
  </si>
  <si>
    <t>EXE3</t>
  </si>
  <si>
    <t>D1a</t>
  </si>
  <si>
    <t>D2b</t>
  </si>
  <si>
    <t>D1b</t>
  </si>
  <si>
    <t>D2a</t>
  </si>
  <si>
    <t>MOUNET</t>
  </si>
  <si>
    <t>JOUBERT</t>
  </si>
  <si>
    <t>BARD</t>
  </si>
  <si>
    <t>PRESTAVOINE</t>
  </si>
  <si>
    <t>CHAKIB</t>
  </si>
  <si>
    <t>PORTAL</t>
  </si>
  <si>
    <t>CHABANOLES</t>
  </si>
  <si>
    <t>PERRAT</t>
  </si>
  <si>
    <t>CROTTI</t>
  </si>
  <si>
    <t>Maé</t>
  </si>
  <si>
    <t>Jade</t>
  </si>
  <si>
    <t xml:space="preserve">DEBIN </t>
  </si>
  <si>
    <t>Lylia</t>
  </si>
  <si>
    <t>Angèle</t>
  </si>
  <si>
    <t>Clémentine</t>
  </si>
  <si>
    <t>JEUNESSES NIVEAU 2</t>
  </si>
  <si>
    <t>Notes maxi</t>
  </si>
  <si>
    <t>AINEES NIVEAU 2</t>
  </si>
  <si>
    <t>HOUCHAL</t>
  </si>
  <si>
    <t>BENYAHIA</t>
  </si>
  <si>
    <t>Lilia</t>
  </si>
  <si>
    <t>Abélia</t>
  </si>
  <si>
    <t>GOUJARD</t>
  </si>
  <si>
    <t>LARGUET</t>
  </si>
  <si>
    <t>Claire</t>
  </si>
  <si>
    <t>GARNIER</t>
  </si>
  <si>
    <t>Charlie</t>
  </si>
  <si>
    <t>MONTET</t>
  </si>
  <si>
    <t>DUPUY</t>
  </si>
  <si>
    <t>LIMANANA</t>
  </si>
  <si>
    <t>SIQUOIR</t>
  </si>
  <si>
    <t>Lou</t>
  </si>
  <si>
    <t>KESSACI</t>
  </si>
  <si>
    <t>Cynthia</t>
  </si>
  <si>
    <t>DERAY</t>
  </si>
  <si>
    <t>Lois</t>
  </si>
  <si>
    <t>LLOPIS</t>
  </si>
  <si>
    <t>Annelise</t>
  </si>
  <si>
    <t>AMOROSO</t>
  </si>
  <si>
    <t>Laurianne</t>
  </si>
  <si>
    <t>AINEES NIVEAU 1</t>
  </si>
  <si>
    <t>Leïa</t>
  </si>
  <si>
    <t>GRIZON</t>
  </si>
  <si>
    <t>AINEES FEDERALES</t>
  </si>
  <si>
    <t>FARLEY</t>
  </si>
  <si>
    <t>Olivia</t>
  </si>
  <si>
    <t>ENSEMBLES AINEES NIVEAU 2</t>
  </si>
  <si>
    <t>Cordes / cerceaux</t>
  </si>
  <si>
    <t>MONTAUD</t>
  </si>
  <si>
    <t>RB</t>
  </si>
  <si>
    <t>RUGY</t>
  </si>
  <si>
    <t>ENSEMBLES JEUNESSES NIVEAU 2</t>
  </si>
  <si>
    <t>GRC</t>
  </si>
  <si>
    <t>JAAC</t>
  </si>
  <si>
    <t>AINEES NIVEAU +</t>
  </si>
  <si>
    <t>WITHNELL</t>
  </si>
  <si>
    <t>TRIBOULET</t>
  </si>
  <si>
    <t>Adélie</t>
  </si>
  <si>
    <t>ENSEMBLES AINEES NIVEAU 1</t>
  </si>
  <si>
    <t>Programme long rubans/ballons</t>
  </si>
  <si>
    <t>Programme court cerceaux</t>
  </si>
  <si>
    <t>ENSEMBLES AINEES NIVEAU +</t>
  </si>
  <si>
    <t>LORETTE</t>
  </si>
  <si>
    <t>DUOS AINEES NIVEAU +</t>
  </si>
  <si>
    <t>HERNANDEZ / BERTRAND</t>
  </si>
  <si>
    <t>DUOS AINEES NIVEAU 2</t>
  </si>
  <si>
    <t>BUISSON / CRETIER</t>
  </si>
  <si>
    <t>BUISSONNIERE / DEMARE</t>
  </si>
  <si>
    <t>DUOS JEUNESSES NIVEAU 2</t>
  </si>
  <si>
    <t>CHABANOLES / PIRRERA</t>
  </si>
  <si>
    <t>BOURGUIGNON / JOUBERT</t>
  </si>
  <si>
    <t>PADOU / PERRAT</t>
  </si>
  <si>
    <t>BARD / GIROUD</t>
  </si>
  <si>
    <t>CANALI / FARIZON</t>
  </si>
  <si>
    <t>Engins libres</t>
  </si>
  <si>
    <t>Massues / ballon</t>
  </si>
  <si>
    <t>Ballons</t>
  </si>
  <si>
    <t>D1c</t>
  </si>
  <si>
    <t>D2c</t>
  </si>
  <si>
    <t>,</t>
  </si>
  <si>
    <t>+</t>
  </si>
</sst>
</file>

<file path=xl/styles.xml><?xml version="1.0" encoding="utf-8"?>
<styleSheet xmlns="http://schemas.openxmlformats.org/spreadsheetml/2006/main">
  <fonts count="21">
    <font>
      <sz val="10"/>
      <name val="Arial"/>
    </font>
    <font>
      <b/>
      <sz val="18"/>
      <name val="Arial"/>
      <family val="2"/>
    </font>
    <font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</font>
    <font>
      <strike/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2" fillId="0" borderId="0"/>
    <xf numFmtId="0" fontId="13" fillId="0" borderId="0"/>
    <xf numFmtId="40" fontId="14" fillId="0" borderId="0" applyFont="0" applyFill="0" applyBorder="0" applyAlignment="0" applyProtection="0"/>
    <xf numFmtId="0" fontId="11" fillId="0" borderId="0"/>
  </cellStyleXfs>
  <cellXfs count="1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0" xfId="2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5" fillId="2" borderId="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2" fontId="16" fillId="0" borderId="9" xfId="0" applyNumberFormat="1" applyFont="1" applyFill="1" applyBorder="1"/>
    <xf numFmtId="2" fontId="19" fillId="0" borderId="9" xfId="0" applyNumberFormat="1" applyFont="1" applyFill="1" applyBorder="1"/>
    <xf numFmtId="0" fontId="18" fillId="0" borderId="34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2" fontId="16" fillId="0" borderId="34" xfId="0" applyNumberFormat="1" applyFont="1" applyFill="1" applyBorder="1"/>
    <xf numFmtId="2" fontId="16" fillId="0" borderId="36" xfId="0" applyNumberFormat="1" applyFont="1" applyFill="1" applyBorder="1"/>
    <xf numFmtId="2" fontId="19" fillId="0" borderId="36" xfId="0" applyNumberFormat="1" applyFont="1" applyFill="1" applyBorder="1"/>
    <xf numFmtId="2" fontId="16" fillId="0" borderId="35" xfId="0" applyNumberFormat="1" applyFont="1" applyFill="1" applyBorder="1" applyAlignment="1">
      <alignment horizontal="center" vertical="center"/>
    </xf>
    <xf numFmtId="2" fontId="16" fillId="0" borderId="8" xfId="0" applyNumberFormat="1" applyFont="1" applyFill="1" applyBorder="1"/>
    <xf numFmtId="2" fontId="16" fillId="0" borderId="10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/>
    <xf numFmtId="2" fontId="16" fillId="0" borderId="25" xfId="0" applyNumberFormat="1" applyFont="1" applyFill="1" applyBorder="1"/>
    <xf numFmtId="2" fontId="19" fillId="0" borderId="25" xfId="0" applyNumberFormat="1" applyFont="1" applyFill="1" applyBorder="1"/>
    <xf numFmtId="2" fontId="16" fillId="0" borderId="26" xfId="0" applyNumberFormat="1" applyFont="1" applyFill="1" applyBorder="1" applyAlignment="1">
      <alignment horizontal="center" vertical="center"/>
    </xf>
    <xf numFmtId="2" fontId="16" fillId="0" borderId="30" xfId="0" applyNumberFormat="1" applyFont="1" applyFill="1" applyBorder="1" applyAlignment="1">
      <alignment horizontal="center" vertical="center"/>
    </xf>
    <xf numFmtId="2" fontId="16" fillId="0" borderId="31" xfId="0" applyNumberFormat="1" applyFont="1" applyFill="1" applyBorder="1" applyAlignment="1">
      <alignment horizontal="center" vertical="center"/>
    </xf>
    <xf numFmtId="2" fontId="16" fillId="0" borderId="32" xfId="0" applyNumberFormat="1" applyFont="1" applyFill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2" fontId="16" fillId="2" borderId="3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 shrinkToFit="1"/>
    </xf>
    <xf numFmtId="0" fontId="18" fillId="0" borderId="32" xfId="0" applyFont="1" applyFill="1" applyBorder="1" applyAlignment="1">
      <alignment horizontal="center" vertical="center" shrinkToFit="1"/>
    </xf>
    <xf numFmtId="0" fontId="16" fillId="0" borderId="27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2" fontId="16" fillId="2" borderId="37" xfId="0" applyNumberFormat="1" applyFont="1" applyFill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2" fontId="16" fillId="0" borderId="38" xfId="0" applyNumberFormat="1" applyFont="1" applyFill="1" applyBorder="1"/>
    <xf numFmtId="2" fontId="16" fillId="0" borderId="39" xfId="0" applyNumberFormat="1" applyFont="1" applyFill="1" applyBorder="1"/>
    <xf numFmtId="2" fontId="16" fillId="0" borderId="40" xfId="0" applyNumberFormat="1" applyFont="1" applyFill="1" applyBorder="1"/>
    <xf numFmtId="0" fontId="16" fillId="2" borderId="41" xfId="0" applyFont="1" applyFill="1" applyBorder="1" applyAlignment="1">
      <alignment horizontal="center" vertical="center"/>
    </xf>
    <xf numFmtId="2" fontId="16" fillId="0" borderId="42" xfId="0" applyNumberFormat="1" applyFont="1" applyFill="1" applyBorder="1" applyAlignment="1">
      <alignment horizontal="center" vertical="center"/>
    </xf>
    <xf numFmtId="2" fontId="16" fillId="0" borderId="43" xfId="0" applyNumberFormat="1" applyFont="1" applyFill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2" fontId="16" fillId="0" borderId="44" xfId="0" applyNumberFormat="1" applyFont="1" applyFill="1" applyBorder="1" applyAlignment="1">
      <alignment horizontal="center" vertical="center"/>
    </xf>
    <xf numFmtId="2" fontId="16" fillId="2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2" fontId="16" fillId="2" borderId="9" xfId="0" applyNumberFormat="1" applyFont="1" applyFill="1" applyBorder="1" applyAlignment="1">
      <alignment horizontal="center" vertical="center"/>
    </xf>
    <xf numFmtId="2" fontId="16" fillId="0" borderId="9" xfId="0" applyNumberFormat="1" applyFont="1" applyFill="1" applyBorder="1" applyAlignment="1">
      <alignment horizontal="center" vertical="center"/>
    </xf>
    <xf numFmtId="2" fontId="16" fillId="0" borderId="28" xfId="0" applyNumberFormat="1" applyFont="1" applyFill="1" applyBorder="1" applyAlignment="1">
      <alignment horizontal="center" vertical="center"/>
    </xf>
    <xf numFmtId="2" fontId="16" fillId="0" borderId="45" xfId="0" applyNumberFormat="1" applyFont="1" applyFill="1" applyBorder="1"/>
    <xf numFmtId="0" fontId="18" fillId="4" borderId="8" xfId="0" applyFont="1" applyFill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2" fontId="16" fillId="4" borderId="8" xfId="0" applyNumberFormat="1" applyFont="1" applyFill="1" applyBorder="1"/>
    <xf numFmtId="2" fontId="16" fillId="4" borderId="39" xfId="0" applyNumberFormat="1" applyFont="1" applyFill="1" applyBorder="1"/>
    <xf numFmtId="2" fontId="16" fillId="4" borderId="9" xfId="0" applyNumberFormat="1" applyFont="1" applyFill="1" applyBorder="1"/>
    <xf numFmtId="2" fontId="16" fillId="4" borderId="10" xfId="0" applyNumberFormat="1" applyFont="1" applyFill="1" applyBorder="1" applyAlignment="1">
      <alignment horizontal="center" vertical="center"/>
    </xf>
    <xf numFmtId="2" fontId="16" fillId="4" borderId="43" xfId="0" applyNumberFormat="1" applyFont="1" applyFill="1" applyBorder="1"/>
    <xf numFmtId="2" fontId="19" fillId="4" borderId="9" xfId="0" applyNumberFormat="1" applyFont="1" applyFill="1" applyBorder="1"/>
    <xf numFmtId="2" fontId="16" fillId="4" borderId="9" xfId="0" applyNumberFormat="1" applyFont="1" applyFill="1" applyBorder="1" applyAlignment="1">
      <alignment horizontal="center" vertical="center"/>
    </xf>
    <xf numFmtId="2" fontId="16" fillId="4" borderId="35" xfId="0" applyNumberFormat="1" applyFont="1" applyFill="1" applyBorder="1" applyAlignment="1">
      <alignment horizontal="center" vertical="center"/>
    </xf>
    <xf numFmtId="2" fontId="16" fillId="4" borderId="31" xfId="0" applyNumberFormat="1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2" fontId="16" fillId="4" borderId="43" xfId="0" applyNumberFormat="1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/>
    </xf>
    <xf numFmtId="0" fontId="18" fillId="4" borderId="35" xfId="0" applyFont="1" applyFill="1" applyBorder="1" applyAlignment="1">
      <alignment horizontal="center" vertical="center"/>
    </xf>
    <xf numFmtId="2" fontId="16" fillId="4" borderId="34" xfId="0" applyNumberFormat="1" applyFont="1" applyFill="1" applyBorder="1"/>
    <xf numFmtId="2" fontId="16" fillId="4" borderId="36" xfId="0" applyNumberFormat="1" applyFont="1" applyFill="1" applyBorder="1"/>
    <xf numFmtId="2" fontId="19" fillId="4" borderId="36" xfId="0" applyNumberFormat="1" applyFont="1" applyFill="1" applyBorder="1"/>
    <xf numFmtId="2" fontId="16" fillId="4" borderId="30" xfId="0" applyNumberFormat="1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6" fillId="4" borderId="30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8" fillId="4" borderId="26" xfId="0" applyFont="1" applyFill="1" applyBorder="1" applyAlignment="1">
      <alignment horizontal="center" vertical="center"/>
    </xf>
    <xf numFmtId="2" fontId="16" fillId="4" borderId="28" xfId="0" applyNumberFormat="1" applyFont="1" applyFill="1" applyBorder="1"/>
    <xf numFmtId="2" fontId="16" fillId="4" borderId="25" xfId="0" applyNumberFormat="1" applyFont="1" applyFill="1" applyBorder="1"/>
    <xf numFmtId="2" fontId="19" fillId="4" borderId="25" xfId="0" applyNumberFormat="1" applyFont="1" applyFill="1" applyBorder="1"/>
    <xf numFmtId="2" fontId="16" fillId="4" borderId="26" xfId="0" applyNumberFormat="1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8" fillId="4" borderId="34" xfId="0" applyFont="1" applyFill="1" applyBorder="1" applyAlignment="1">
      <alignment horizontal="center" vertical="center" shrinkToFit="1"/>
    </xf>
    <xf numFmtId="0" fontId="18" fillId="4" borderId="8" xfId="0" applyFont="1" applyFill="1" applyBorder="1" applyAlignment="1">
      <alignment horizontal="center" vertical="center" shrinkToFit="1"/>
    </xf>
    <xf numFmtId="0" fontId="18" fillId="4" borderId="28" xfId="0" applyFont="1" applyFill="1" applyBorder="1" applyAlignment="1">
      <alignment horizontal="center" vertical="center" shrinkToFit="1"/>
    </xf>
    <xf numFmtId="0" fontId="18" fillId="4" borderId="30" xfId="0" applyFont="1" applyFill="1" applyBorder="1" applyAlignment="1">
      <alignment horizontal="center" vertical="center" shrinkToFit="1"/>
    </xf>
    <xf numFmtId="0" fontId="18" fillId="4" borderId="31" xfId="0" applyFont="1" applyFill="1" applyBorder="1" applyAlignment="1">
      <alignment horizontal="center" vertical="center" shrinkToFit="1"/>
    </xf>
    <xf numFmtId="0" fontId="18" fillId="4" borderId="32" xfId="0" applyFont="1" applyFill="1" applyBorder="1" applyAlignment="1">
      <alignment horizontal="center" vertical="center" shrinkToFit="1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2" fontId="16" fillId="4" borderId="27" xfId="0" applyNumberFormat="1" applyFont="1" applyFill="1" applyBorder="1"/>
    <xf numFmtId="2" fontId="16" fillId="4" borderId="22" xfId="0" applyNumberFormat="1" applyFont="1" applyFill="1" applyBorder="1"/>
    <xf numFmtId="2" fontId="19" fillId="4" borderId="22" xfId="0" applyNumberFormat="1" applyFont="1" applyFill="1" applyBorder="1"/>
    <xf numFmtId="2" fontId="16" fillId="4" borderId="23" xfId="0" applyNumberFormat="1" applyFont="1" applyFill="1" applyBorder="1" applyAlignment="1">
      <alignment horizontal="center" vertical="center"/>
    </xf>
    <xf numFmtId="2" fontId="16" fillId="4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5" fillId="2" borderId="16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6" fillId="2" borderId="21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9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5" xfId="0" applyFont="1" applyFill="1" applyBorder="1" applyAlignment="1">
      <alignment horizontal="center" vertical="center"/>
    </xf>
  </cellXfs>
  <cellStyles count="5">
    <cellStyle name="Milliers 2" xfId="3"/>
    <cellStyle name="Normal" xfId="0" builtinId="0"/>
    <cellStyle name="Normal 2" xfId="2"/>
    <cellStyle name="Normal 3" xfId="4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1</xdr:col>
      <xdr:colOff>395287</xdr:colOff>
      <xdr:row>3</xdr:row>
      <xdr:rowOff>232668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6206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1</xdr:col>
      <xdr:colOff>509587</xdr:colOff>
      <xdr:row>3</xdr:row>
      <xdr:rowOff>232668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35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1</xdr:col>
      <xdr:colOff>395287</xdr:colOff>
      <xdr:row>4</xdr:row>
      <xdr:rowOff>61218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1</xdr:col>
      <xdr:colOff>395287</xdr:colOff>
      <xdr:row>3</xdr:row>
      <xdr:rowOff>232668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0</xdr:col>
      <xdr:colOff>1557337</xdr:colOff>
      <xdr:row>4</xdr:row>
      <xdr:rowOff>61218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9370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28575</xdr:rowOff>
    </xdr:from>
    <xdr:to>
      <xdr:col>1</xdr:col>
      <xdr:colOff>395287</xdr:colOff>
      <xdr:row>3</xdr:row>
      <xdr:rowOff>232668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28575"/>
          <a:ext cx="1258252" cy="889893"/>
        </a:xfrm>
        <a:prstGeom prst="rect">
          <a:avLst/>
        </a:prstGeom>
        <a:noFill/>
        <a:ln w="12700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AC22"/>
  <sheetViews>
    <sheetView zoomScale="80" zoomScaleNormal="80" workbookViewId="0">
      <selection activeCell="AC15" sqref="AC15"/>
    </sheetView>
  </sheetViews>
  <sheetFormatPr baseColWidth="10" defaultColWidth="11.42578125" defaultRowHeight="14.25"/>
  <cols>
    <col min="1" max="1" width="16.85546875" style="2" bestFit="1" customWidth="1"/>
    <col min="2" max="2" width="12.28515625" style="2" bestFit="1" customWidth="1"/>
    <col min="3" max="8" width="5.7109375" style="2" customWidth="1"/>
    <col min="9" max="11" width="7.140625" style="2" bestFit="1" customWidth="1"/>
    <col min="12" max="12" width="5.7109375" style="2" bestFit="1" customWidth="1"/>
    <col min="13" max="13" width="6.7109375" style="2" bestFit="1" customWidth="1"/>
    <col min="14" max="18" width="5.7109375" style="2" customWidth="1"/>
    <col min="19" max="19" width="5.7109375" style="6" customWidth="1"/>
    <col min="20" max="20" width="7.140625" style="7" bestFit="1" customWidth="1"/>
    <col min="21" max="22" width="7.140625" style="2" bestFit="1" customWidth="1"/>
    <col min="23" max="23" width="5.140625" style="5" bestFit="1" customWidth="1"/>
    <col min="24" max="24" width="6.7109375" style="5" bestFit="1" customWidth="1"/>
    <col min="25" max="25" width="6.5703125" style="5" bestFit="1" customWidth="1"/>
    <col min="26" max="26" width="3.7109375" style="5" bestFit="1" customWidth="1"/>
    <col min="27" max="16384" width="11.42578125" style="5"/>
  </cols>
  <sheetData>
    <row r="1" spans="1:29" s="1" customFormat="1" ht="23.25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9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9" s="8" customFormat="1" ht="20.25">
      <c r="A3" s="131" t="s">
        <v>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9" s="8" customFormat="1" ht="20.25">
      <c r="A4" s="131" t="s">
        <v>93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9" ht="15.75" thickBot="1">
      <c r="C5" s="4"/>
      <c r="D5" s="3"/>
      <c r="E5" s="4"/>
      <c r="F5" s="4"/>
      <c r="G5" s="4"/>
      <c r="H5" s="4"/>
      <c r="I5" s="4"/>
      <c r="J5" s="4"/>
      <c r="K5" s="4"/>
      <c r="L5" s="4"/>
      <c r="M5" s="3"/>
      <c r="N5" s="4"/>
      <c r="O5" s="4"/>
      <c r="P5" s="4"/>
      <c r="Q5" s="4"/>
      <c r="R5" s="4"/>
    </row>
    <row r="6" spans="1:29" s="4" customFormat="1" ht="17.25" customHeight="1" thickBot="1">
      <c r="A6" s="134" t="s">
        <v>0</v>
      </c>
      <c r="B6" s="134" t="s">
        <v>1</v>
      </c>
      <c r="C6" s="136" t="s">
        <v>9</v>
      </c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6" t="s">
        <v>3</v>
      </c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9" t="s">
        <v>5</v>
      </c>
    </row>
    <row r="7" spans="1:29" ht="15.75" thickBot="1">
      <c r="A7" s="135"/>
      <c r="B7" s="135"/>
      <c r="C7" s="20" t="s">
        <v>74</v>
      </c>
      <c r="D7" s="21" t="s">
        <v>76</v>
      </c>
      <c r="E7" s="21" t="s">
        <v>77</v>
      </c>
      <c r="F7" s="21" t="s">
        <v>75</v>
      </c>
      <c r="G7" s="21" t="s">
        <v>69</v>
      </c>
      <c r="H7" s="21" t="s">
        <v>70</v>
      </c>
      <c r="I7" s="21" t="s">
        <v>71</v>
      </c>
      <c r="J7" s="21" t="s">
        <v>72</v>
      </c>
      <c r="K7" s="21" t="s">
        <v>73</v>
      </c>
      <c r="L7" s="22" t="s">
        <v>6</v>
      </c>
      <c r="M7" s="23" t="s">
        <v>7</v>
      </c>
      <c r="N7" s="20" t="s">
        <v>74</v>
      </c>
      <c r="O7" s="21" t="s">
        <v>76</v>
      </c>
      <c r="P7" s="21" t="s">
        <v>77</v>
      </c>
      <c r="Q7" s="21" t="s">
        <v>75</v>
      </c>
      <c r="R7" s="21" t="s">
        <v>69</v>
      </c>
      <c r="S7" s="21" t="s">
        <v>70</v>
      </c>
      <c r="T7" s="21" t="s">
        <v>71</v>
      </c>
      <c r="U7" s="21" t="s">
        <v>72</v>
      </c>
      <c r="V7" s="21" t="s">
        <v>73</v>
      </c>
      <c r="W7" s="22" t="s">
        <v>6</v>
      </c>
      <c r="X7" s="23" t="s">
        <v>7</v>
      </c>
      <c r="Y7" s="24"/>
    </row>
    <row r="8" spans="1:29" ht="15.75" thickBot="1">
      <c r="A8" s="132" t="s">
        <v>94</v>
      </c>
      <c r="B8" s="133"/>
      <c r="C8" s="15">
        <v>5</v>
      </c>
      <c r="D8" s="16">
        <v>5</v>
      </c>
      <c r="E8" s="16">
        <v>5</v>
      </c>
      <c r="F8" s="16">
        <v>5</v>
      </c>
      <c r="G8" s="16">
        <v>10</v>
      </c>
      <c r="H8" s="16">
        <v>10</v>
      </c>
      <c r="I8" s="16">
        <v>10</v>
      </c>
      <c r="J8" s="16">
        <v>10</v>
      </c>
      <c r="K8" s="16">
        <v>10</v>
      </c>
      <c r="L8" s="17"/>
      <c r="M8" s="57">
        <f t="shared" ref="M8:M21" si="0">((C8+D8)/2)+((E8+F8)/2)+((G8+H8)/2)+((I8+J8+K8)/3)-L8</f>
        <v>30</v>
      </c>
      <c r="N8" s="15">
        <v>5</v>
      </c>
      <c r="O8" s="16">
        <v>5</v>
      </c>
      <c r="P8" s="16">
        <v>5</v>
      </c>
      <c r="Q8" s="16">
        <v>5</v>
      </c>
      <c r="R8" s="16">
        <v>10</v>
      </c>
      <c r="S8" s="16">
        <v>10</v>
      </c>
      <c r="T8" s="16">
        <v>10</v>
      </c>
      <c r="U8" s="16">
        <v>10</v>
      </c>
      <c r="V8" s="16">
        <v>10</v>
      </c>
      <c r="W8" s="17"/>
      <c r="X8" s="57">
        <f t="shared" ref="X8:X21" si="1">((N8+O8)/2)+((P8+Q8)/2)+((R8+S8)/2)+((T8+U8+V8)/3)-W8</f>
        <v>30</v>
      </c>
      <c r="Y8" s="29"/>
      <c r="Z8" s="30"/>
    </row>
    <row r="9" spans="1:29" ht="19.899999999999999" customHeight="1">
      <c r="A9" s="102" t="s">
        <v>80</v>
      </c>
      <c r="B9" s="103" t="s">
        <v>90</v>
      </c>
      <c r="C9" s="104">
        <v>2.7</v>
      </c>
      <c r="D9" s="105">
        <v>2.7</v>
      </c>
      <c r="E9" s="105">
        <v>1.8</v>
      </c>
      <c r="F9" s="105">
        <v>1.7</v>
      </c>
      <c r="G9" s="105">
        <v>6.6</v>
      </c>
      <c r="H9" s="105">
        <v>6.2</v>
      </c>
      <c r="I9" s="105">
        <v>7.4</v>
      </c>
      <c r="J9" s="105">
        <v>7.1</v>
      </c>
      <c r="K9" s="105">
        <v>6.8</v>
      </c>
      <c r="L9" s="106"/>
      <c r="M9" s="98">
        <f t="shared" si="0"/>
        <v>17.950000000000003</v>
      </c>
      <c r="N9" s="104">
        <v>1.5</v>
      </c>
      <c r="O9" s="105">
        <v>1.5</v>
      </c>
      <c r="P9" s="105">
        <v>1.5</v>
      </c>
      <c r="Q9" s="105">
        <v>1.8</v>
      </c>
      <c r="R9" s="105">
        <v>9.1</v>
      </c>
      <c r="S9" s="105">
        <v>9.3000000000000007</v>
      </c>
      <c r="T9" s="105">
        <v>6.6</v>
      </c>
      <c r="U9" s="105">
        <v>6.7</v>
      </c>
      <c r="V9" s="105">
        <v>7.2</v>
      </c>
      <c r="W9" s="106"/>
      <c r="X9" s="98">
        <f t="shared" si="1"/>
        <v>19.183333333333334</v>
      </c>
      <c r="Y9" s="107">
        <f t="shared" ref="Y9:Y21" si="2">M9+X9</f>
        <v>37.13333333333334</v>
      </c>
      <c r="Z9" s="100">
        <v>1</v>
      </c>
    </row>
    <row r="10" spans="1:29" ht="19.899999999999999" customHeight="1">
      <c r="A10" s="89" t="s">
        <v>81</v>
      </c>
      <c r="B10" s="90" t="s">
        <v>12</v>
      </c>
      <c r="C10" s="91">
        <v>2.2999999999999998</v>
      </c>
      <c r="D10" s="93">
        <v>2.5</v>
      </c>
      <c r="E10" s="93">
        <v>2.2999999999999998</v>
      </c>
      <c r="F10" s="93">
        <v>2.4</v>
      </c>
      <c r="G10" s="93">
        <v>5.8</v>
      </c>
      <c r="H10" s="93">
        <v>6</v>
      </c>
      <c r="I10" s="93">
        <v>6.8</v>
      </c>
      <c r="J10" s="93">
        <v>6.7</v>
      </c>
      <c r="K10" s="93">
        <v>6.2</v>
      </c>
      <c r="L10" s="96"/>
      <c r="M10" s="94">
        <f t="shared" si="0"/>
        <v>17.216666666666669</v>
      </c>
      <c r="N10" s="91">
        <v>3</v>
      </c>
      <c r="O10" s="93">
        <v>2.9</v>
      </c>
      <c r="P10" s="93">
        <v>2</v>
      </c>
      <c r="Q10" s="93">
        <v>2.2999999999999998</v>
      </c>
      <c r="R10" s="93">
        <v>8.1</v>
      </c>
      <c r="S10" s="93">
        <v>8.6</v>
      </c>
      <c r="T10" s="93">
        <v>5.9</v>
      </c>
      <c r="U10" s="93">
        <v>6.5</v>
      </c>
      <c r="V10" s="93">
        <v>6.5</v>
      </c>
      <c r="W10" s="96"/>
      <c r="X10" s="94">
        <f t="shared" si="1"/>
        <v>19.75</v>
      </c>
      <c r="Y10" s="99">
        <f t="shared" si="2"/>
        <v>36.966666666666669</v>
      </c>
      <c r="Z10" s="108">
        <v>2</v>
      </c>
    </row>
    <row r="11" spans="1:29" ht="19.899999999999999" customHeight="1">
      <c r="A11" s="89" t="s">
        <v>83</v>
      </c>
      <c r="B11" s="90" t="s">
        <v>91</v>
      </c>
      <c r="C11" s="91">
        <v>2</v>
      </c>
      <c r="D11" s="93">
        <v>2</v>
      </c>
      <c r="E11" s="93">
        <v>1.8</v>
      </c>
      <c r="F11" s="93">
        <v>1.9</v>
      </c>
      <c r="G11" s="93">
        <v>5.8</v>
      </c>
      <c r="H11" s="93">
        <v>5.5</v>
      </c>
      <c r="I11" s="93">
        <v>5.7</v>
      </c>
      <c r="J11" s="93">
        <v>5.8</v>
      </c>
      <c r="K11" s="93">
        <v>5.9</v>
      </c>
      <c r="L11" s="96"/>
      <c r="M11" s="94">
        <f t="shared" si="0"/>
        <v>15.3</v>
      </c>
      <c r="N11" s="91">
        <v>3</v>
      </c>
      <c r="O11" s="93">
        <v>3.2</v>
      </c>
      <c r="P11" s="93">
        <v>2.2000000000000002</v>
      </c>
      <c r="Q11" s="93">
        <v>2.2999999999999998</v>
      </c>
      <c r="R11" s="93">
        <v>7.8</v>
      </c>
      <c r="S11" s="93">
        <v>7.3</v>
      </c>
      <c r="T11" s="93">
        <v>6.2</v>
      </c>
      <c r="U11" s="93">
        <v>6.1</v>
      </c>
      <c r="V11" s="93">
        <v>6.7</v>
      </c>
      <c r="W11" s="96"/>
      <c r="X11" s="94">
        <f t="shared" si="1"/>
        <v>19.233333333333331</v>
      </c>
      <c r="Y11" s="99">
        <f t="shared" si="2"/>
        <v>34.533333333333331</v>
      </c>
      <c r="Z11" s="108">
        <v>3</v>
      </c>
    </row>
    <row r="12" spans="1:29" ht="19.899999999999999" customHeight="1">
      <c r="A12" s="89" t="s">
        <v>24</v>
      </c>
      <c r="B12" s="90" t="s">
        <v>16</v>
      </c>
      <c r="C12" s="91">
        <v>1.6</v>
      </c>
      <c r="D12" s="93">
        <v>2.2000000000000002</v>
      </c>
      <c r="E12" s="93">
        <v>1.5</v>
      </c>
      <c r="F12" s="93">
        <v>1.7</v>
      </c>
      <c r="G12" s="93">
        <v>4.8</v>
      </c>
      <c r="H12" s="93">
        <v>4.3</v>
      </c>
      <c r="I12" s="93">
        <v>7.2</v>
      </c>
      <c r="J12" s="93">
        <v>6.6</v>
      </c>
      <c r="K12" s="93">
        <v>6.7</v>
      </c>
      <c r="L12" s="96"/>
      <c r="M12" s="94">
        <f t="shared" si="0"/>
        <v>14.883333333333333</v>
      </c>
      <c r="N12" s="91">
        <v>2</v>
      </c>
      <c r="O12" s="93">
        <v>2.2999999999999998</v>
      </c>
      <c r="P12" s="93">
        <v>2.6</v>
      </c>
      <c r="Q12" s="93">
        <v>2.7</v>
      </c>
      <c r="R12" s="93">
        <v>7.3</v>
      </c>
      <c r="S12" s="93">
        <v>7.7</v>
      </c>
      <c r="T12" s="93">
        <v>5.7</v>
      </c>
      <c r="U12" s="93">
        <v>5.2</v>
      </c>
      <c r="V12" s="93">
        <v>5.5</v>
      </c>
      <c r="W12" s="96"/>
      <c r="X12" s="94">
        <f t="shared" si="1"/>
        <v>17.766666666666666</v>
      </c>
      <c r="Y12" s="99">
        <f t="shared" si="2"/>
        <v>32.65</v>
      </c>
      <c r="Z12" s="108">
        <v>4</v>
      </c>
      <c r="AC12" s="18"/>
    </row>
    <row r="13" spans="1:29" ht="19.899999999999999" customHeight="1">
      <c r="A13" s="38" t="s">
        <v>78</v>
      </c>
      <c r="B13" s="39" t="s">
        <v>53</v>
      </c>
      <c r="C13" s="46">
        <v>0.7</v>
      </c>
      <c r="D13" s="35">
        <v>0.8</v>
      </c>
      <c r="E13" s="35">
        <v>1.7</v>
      </c>
      <c r="F13" s="35">
        <v>1.8</v>
      </c>
      <c r="G13" s="35">
        <v>4.3</v>
      </c>
      <c r="H13" s="35">
        <v>4.9000000000000004</v>
      </c>
      <c r="I13" s="35">
        <v>6</v>
      </c>
      <c r="J13" s="35">
        <v>6.6</v>
      </c>
      <c r="K13" s="35">
        <v>6.3</v>
      </c>
      <c r="L13" s="36"/>
      <c r="M13" s="47">
        <f t="shared" si="0"/>
        <v>13.399999999999999</v>
      </c>
      <c r="N13" s="46">
        <v>2.1</v>
      </c>
      <c r="O13" s="35">
        <v>2.6</v>
      </c>
      <c r="P13" s="35">
        <v>2.2000000000000002</v>
      </c>
      <c r="Q13" s="35">
        <v>1.9</v>
      </c>
      <c r="R13" s="35">
        <v>7.3</v>
      </c>
      <c r="S13" s="35">
        <v>7.7</v>
      </c>
      <c r="T13" s="35">
        <v>5.3</v>
      </c>
      <c r="U13" s="35">
        <v>5</v>
      </c>
      <c r="V13" s="35">
        <v>5.5</v>
      </c>
      <c r="W13" s="36"/>
      <c r="X13" s="47">
        <f t="shared" si="1"/>
        <v>17.166666666666668</v>
      </c>
      <c r="Y13" s="53">
        <f t="shared" si="2"/>
        <v>30.566666666666666</v>
      </c>
      <c r="Z13" s="32">
        <v>5</v>
      </c>
    </row>
    <row r="14" spans="1:29" ht="19.899999999999999" customHeight="1">
      <c r="A14" s="38" t="s">
        <v>27</v>
      </c>
      <c r="B14" s="39" t="s">
        <v>18</v>
      </c>
      <c r="C14" s="46">
        <v>1</v>
      </c>
      <c r="D14" s="35">
        <v>1.3</v>
      </c>
      <c r="E14" s="35">
        <v>1.5</v>
      </c>
      <c r="F14" s="35">
        <v>1.6</v>
      </c>
      <c r="G14" s="35">
        <v>5</v>
      </c>
      <c r="H14" s="35">
        <v>5.4</v>
      </c>
      <c r="I14" s="35">
        <v>6.1</v>
      </c>
      <c r="J14" s="35">
        <v>5.7</v>
      </c>
      <c r="K14" s="35">
        <v>5.5</v>
      </c>
      <c r="L14" s="36"/>
      <c r="M14" s="47">
        <f t="shared" si="0"/>
        <v>13.666666666666668</v>
      </c>
      <c r="N14" s="46">
        <v>1.8</v>
      </c>
      <c r="O14" s="35">
        <v>1.8</v>
      </c>
      <c r="P14" s="35">
        <v>1.9</v>
      </c>
      <c r="Q14" s="35">
        <v>1.9</v>
      </c>
      <c r="R14" s="35">
        <v>7.7</v>
      </c>
      <c r="S14" s="35">
        <v>8.3000000000000007</v>
      </c>
      <c r="T14" s="35">
        <v>5</v>
      </c>
      <c r="U14" s="35">
        <v>5</v>
      </c>
      <c r="V14" s="35">
        <v>4.4000000000000004</v>
      </c>
      <c r="W14" s="36"/>
      <c r="X14" s="47">
        <f t="shared" si="1"/>
        <v>16.5</v>
      </c>
      <c r="Y14" s="53">
        <f t="shared" si="2"/>
        <v>30.166666666666668</v>
      </c>
      <c r="Z14" s="32">
        <v>6</v>
      </c>
    </row>
    <row r="15" spans="1:29" ht="19.899999999999999" customHeight="1">
      <c r="A15" s="38" t="s">
        <v>25</v>
      </c>
      <c r="B15" s="39" t="s">
        <v>26</v>
      </c>
      <c r="C15" s="46">
        <v>2.2000000000000002</v>
      </c>
      <c r="D15" s="35">
        <v>2.5</v>
      </c>
      <c r="E15" s="35">
        <v>1.8</v>
      </c>
      <c r="F15" s="35">
        <v>1.8</v>
      </c>
      <c r="G15" s="35">
        <v>3.8</v>
      </c>
      <c r="H15" s="35">
        <v>3.2</v>
      </c>
      <c r="I15" s="35">
        <v>6.1</v>
      </c>
      <c r="J15" s="35">
        <v>5.8</v>
      </c>
      <c r="K15" s="35">
        <v>6</v>
      </c>
      <c r="L15" s="36"/>
      <c r="M15" s="47">
        <f t="shared" si="0"/>
        <v>13.616666666666667</v>
      </c>
      <c r="N15" s="46">
        <v>1.3</v>
      </c>
      <c r="O15" s="35">
        <v>1.2</v>
      </c>
      <c r="P15" s="35">
        <v>1.5</v>
      </c>
      <c r="Q15" s="35">
        <v>1.6</v>
      </c>
      <c r="R15" s="35">
        <v>7.9</v>
      </c>
      <c r="S15" s="35">
        <v>7.5</v>
      </c>
      <c r="T15" s="35">
        <v>5.7</v>
      </c>
      <c r="U15" s="35">
        <v>6.1</v>
      </c>
      <c r="V15" s="35">
        <v>6.3</v>
      </c>
      <c r="W15" s="36"/>
      <c r="X15" s="47">
        <f t="shared" si="1"/>
        <v>16.533333333333335</v>
      </c>
      <c r="Y15" s="53">
        <f t="shared" si="2"/>
        <v>30.150000000000002</v>
      </c>
      <c r="Z15" s="32">
        <v>7</v>
      </c>
    </row>
    <row r="16" spans="1:29" ht="19.899999999999999" customHeight="1">
      <c r="A16" s="38" t="s">
        <v>84</v>
      </c>
      <c r="B16" s="39" t="s">
        <v>92</v>
      </c>
      <c r="C16" s="46">
        <v>1.7</v>
      </c>
      <c r="D16" s="35">
        <v>2</v>
      </c>
      <c r="E16" s="35">
        <v>1.7</v>
      </c>
      <c r="F16" s="35">
        <v>1.6</v>
      </c>
      <c r="G16" s="35">
        <v>3.2</v>
      </c>
      <c r="H16" s="35">
        <v>2.8</v>
      </c>
      <c r="I16" s="35">
        <v>4.0999999999999996</v>
      </c>
      <c r="J16" s="35">
        <v>4.5</v>
      </c>
      <c r="K16" s="35">
        <v>4.2</v>
      </c>
      <c r="L16" s="36"/>
      <c r="M16" s="47">
        <f t="shared" si="0"/>
        <v>10.766666666666666</v>
      </c>
      <c r="N16" s="46">
        <v>2.9</v>
      </c>
      <c r="O16" s="35">
        <v>2.9</v>
      </c>
      <c r="P16" s="35">
        <v>1.8</v>
      </c>
      <c r="Q16" s="35">
        <v>2</v>
      </c>
      <c r="R16" s="35">
        <v>7.9</v>
      </c>
      <c r="S16" s="35">
        <v>8.1999999999999993</v>
      </c>
      <c r="T16" s="35">
        <v>5.3</v>
      </c>
      <c r="U16" s="35">
        <v>5.5</v>
      </c>
      <c r="V16" s="35">
        <v>5.9</v>
      </c>
      <c r="W16" s="36"/>
      <c r="X16" s="47">
        <f t="shared" si="1"/>
        <v>18.416666666666668</v>
      </c>
      <c r="Y16" s="53">
        <f t="shared" si="2"/>
        <v>29.183333333333334</v>
      </c>
      <c r="Z16" s="32">
        <v>8</v>
      </c>
    </row>
    <row r="17" spans="1:26" ht="19.899999999999999" customHeight="1">
      <c r="A17" s="38" t="s">
        <v>86</v>
      </c>
      <c r="B17" s="39" t="s">
        <v>87</v>
      </c>
      <c r="C17" s="46">
        <v>1.2</v>
      </c>
      <c r="D17" s="35">
        <v>1.2</v>
      </c>
      <c r="E17" s="35">
        <v>0.8</v>
      </c>
      <c r="F17" s="35">
        <v>0.8</v>
      </c>
      <c r="G17" s="35">
        <v>2.6</v>
      </c>
      <c r="H17" s="35">
        <v>3.2</v>
      </c>
      <c r="I17" s="35">
        <v>5.4</v>
      </c>
      <c r="J17" s="35">
        <v>5.0999999999999996</v>
      </c>
      <c r="K17" s="35">
        <v>5.5</v>
      </c>
      <c r="L17" s="36"/>
      <c r="M17" s="47">
        <f t="shared" si="0"/>
        <v>10.233333333333334</v>
      </c>
      <c r="N17" s="46">
        <v>2.4</v>
      </c>
      <c r="O17" s="35">
        <v>2.9</v>
      </c>
      <c r="P17" s="35">
        <v>0.7</v>
      </c>
      <c r="Q17" s="35">
        <v>1.2</v>
      </c>
      <c r="R17" s="35">
        <v>8.1</v>
      </c>
      <c r="S17" s="35">
        <v>8.5</v>
      </c>
      <c r="T17" s="35">
        <v>5.7</v>
      </c>
      <c r="U17" s="35">
        <v>5.9</v>
      </c>
      <c r="V17" s="35">
        <v>6.3</v>
      </c>
      <c r="W17" s="36"/>
      <c r="X17" s="47">
        <f t="shared" si="1"/>
        <v>17.866666666666667</v>
      </c>
      <c r="Y17" s="53">
        <f t="shared" si="2"/>
        <v>28.1</v>
      </c>
      <c r="Z17" s="32">
        <v>9</v>
      </c>
    </row>
    <row r="18" spans="1:26" s="14" customFormat="1" ht="19.899999999999999" customHeight="1">
      <c r="A18" s="38" t="s">
        <v>82</v>
      </c>
      <c r="B18" s="39" t="s">
        <v>88</v>
      </c>
      <c r="C18" s="46">
        <v>1.4</v>
      </c>
      <c r="D18" s="35">
        <v>1.4</v>
      </c>
      <c r="E18" s="35">
        <v>1.3</v>
      </c>
      <c r="F18" s="35">
        <v>1</v>
      </c>
      <c r="G18" s="35">
        <v>4.0999999999999996</v>
      </c>
      <c r="H18" s="35">
        <v>4.7</v>
      </c>
      <c r="I18" s="35">
        <v>4.9000000000000004</v>
      </c>
      <c r="J18" s="35">
        <v>4.9000000000000004</v>
      </c>
      <c r="K18" s="35">
        <v>5</v>
      </c>
      <c r="L18" s="36"/>
      <c r="M18" s="47">
        <f t="shared" si="0"/>
        <v>11.883333333333333</v>
      </c>
      <c r="N18" s="46">
        <v>1.6</v>
      </c>
      <c r="O18" s="35">
        <v>1.8</v>
      </c>
      <c r="P18" s="35">
        <v>0.8</v>
      </c>
      <c r="Q18" s="35">
        <v>1</v>
      </c>
      <c r="R18" s="35">
        <v>8</v>
      </c>
      <c r="S18" s="35">
        <v>7.5</v>
      </c>
      <c r="T18" s="35">
        <v>4.9000000000000004</v>
      </c>
      <c r="U18" s="35">
        <v>4.7</v>
      </c>
      <c r="V18" s="35">
        <v>5.0999999999999996</v>
      </c>
      <c r="W18" s="36"/>
      <c r="X18" s="47">
        <f t="shared" si="1"/>
        <v>15.25</v>
      </c>
      <c r="Y18" s="53">
        <f t="shared" si="2"/>
        <v>27.133333333333333</v>
      </c>
      <c r="Z18" s="32">
        <v>10</v>
      </c>
    </row>
    <row r="19" spans="1:26" ht="19.899999999999999" customHeight="1">
      <c r="A19" s="38" t="s">
        <v>85</v>
      </c>
      <c r="B19" s="39" t="s">
        <v>13</v>
      </c>
      <c r="C19" s="46">
        <v>1.1000000000000001</v>
      </c>
      <c r="D19" s="35">
        <v>0.7</v>
      </c>
      <c r="E19" s="35">
        <v>1.2</v>
      </c>
      <c r="F19" s="35">
        <v>1.2</v>
      </c>
      <c r="G19" s="35">
        <v>4.9000000000000004</v>
      </c>
      <c r="H19" s="35">
        <v>5.0999999999999996</v>
      </c>
      <c r="I19" s="35">
        <v>4.5999999999999996</v>
      </c>
      <c r="J19" s="35">
        <v>4.5999999999999996</v>
      </c>
      <c r="K19" s="35">
        <v>4</v>
      </c>
      <c r="L19" s="36">
        <v>0.6</v>
      </c>
      <c r="M19" s="47">
        <f t="shared" si="0"/>
        <v>10.9</v>
      </c>
      <c r="N19" s="46">
        <v>0.8</v>
      </c>
      <c r="O19" s="35">
        <v>1.1000000000000001</v>
      </c>
      <c r="P19" s="35">
        <v>1.5</v>
      </c>
      <c r="Q19" s="35">
        <v>2</v>
      </c>
      <c r="R19" s="35">
        <v>7.7</v>
      </c>
      <c r="S19" s="35">
        <v>7.6</v>
      </c>
      <c r="T19" s="35">
        <v>5.6</v>
      </c>
      <c r="U19" s="35">
        <v>5</v>
      </c>
      <c r="V19" s="35">
        <v>5.0999999999999996</v>
      </c>
      <c r="W19" s="36"/>
      <c r="X19" s="47">
        <f t="shared" si="1"/>
        <v>15.583333333333336</v>
      </c>
      <c r="Y19" s="53">
        <f t="shared" si="2"/>
        <v>26.483333333333334</v>
      </c>
      <c r="Z19" s="32">
        <v>11</v>
      </c>
    </row>
    <row r="20" spans="1:26" s="14" customFormat="1" ht="19.899999999999999" customHeight="1">
      <c r="A20" s="38" t="s">
        <v>79</v>
      </c>
      <c r="B20" s="39" t="s">
        <v>16</v>
      </c>
      <c r="C20" s="46">
        <v>1.1000000000000001</v>
      </c>
      <c r="D20" s="35">
        <v>1.2</v>
      </c>
      <c r="E20" s="35">
        <v>1.1000000000000001</v>
      </c>
      <c r="F20" s="35">
        <v>0.8</v>
      </c>
      <c r="G20" s="35">
        <v>4.5999999999999996</v>
      </c>
      <c r="H20" s="35">
        <v>4.4000000000000004</v>
      </c>
      <c r="I20" s="35">
        <v>4.7</v>
      </c>
      <c r="J20" s="35">
        <v>4.5</v>
      </c>
      <c r="K20" s="35">
        <v>4.0999999999999996</v>
      </c>
      <c r="L20" s="36"/>
      <c r="M20" s="47">
        <f t="shared" si="0"/>
        <v>11.033333333333331</v>
      </c>
      <c r="N20" s="46">
        <v>1.5</v>
      </c>
      <c r="O20" s="35">
        <v>1.2</v>
      </c>
      <c r="P20" s="35">
        <v>0.4</v>
      </c>
      <c r="Q20" s="35">
        <v>0.2</v>
      </c>
      <c r="R20" s="35">
        <v>6</v>
      </c>
      <c r="S20" s="35">
        <v>5.8</v>
      </c>
      <c r="T20" s="35">
        <v>4.2</v>
      </c>
      <c r="U20" s="35">
        <v>4.7</v>
      </c>
      <c r="V20" s="35">
        <v>4.0999999999999996</v>
      </c>
      <c r="W20" s="36"/>
      <c r="X20" s="47">
        <f t="shared" si="1"/>
        <v>11.883333333333333</v>
      </c>
      <c r="Y20" s="53">
        <f t="shared" si="2"/>
        <v>22.916666666666664</v>
      </c>
      <c r="Z20" s="32">
        <v>12</v>
      </c>
    </row>
    <row r="21" spans="1:26" ht="19.899999999999999" customHeight="1" thickBot="1">
      <c r="A21" s="40" t="s">
        <v>89</v>
      </c>
      <c r="B21" s="41" t="s">
        <v>12</v>
      </c>
      <c r="C21" s="48">
        <v>0.9</v>
      </c>
      <c r="D21" s="49">
        <v>1.1000000000000001</v>
      </c>
      <c r="E21" s="49">
        <v>1.2</v>
      </c>
      <c r="F21" s="49">
        <v>1</v>
      </c>
      <c r="G21" s="49">
        <v>2.7</v>
      </c>
      <c r="H21" s="49">
        <v>3.1</v>
      </c>
      <c r="I21" s="49">
        <v>4.9000000000000004</v>
      </c>
      <c r="J21" s="49">
        <v>5.3</v>
      </c>
      <c r="K21" s="49">
        <v>5.5</v>
      </c>
      <c r="L21" s="50"/>
      <c r="M21" s="51">
        <f t="shared" si="0"/>
        <v>10.233333333333334</v>
      </c>
      <c r="N21" s="48">
        <v>1.8</v>
      </c>
      <c r="O21" s="49">
        <v>1.5</v>
      </c>
      <c r="P21" s="49">
        <v>0.4</v>
      </c>
      <c r="Q21" s="49">
        <v>0.6</v>
      </c>
      <c r="R21" s="49">
        <v>5.8</v>
      </c>
      <c r="S21" s="49">
        <v>5.2</v>
      </c>
      <c r="T21" s="49">
        <v>4.9000000000000004</v>
      </c>
      <c r="U21" s="49">
        <v>4.5</v>
      </c>
      <c r="V21" s="49">
        <v>4.9000000000000004</v>
      </c>
      <c r="W21" s="50"/>
      <c r="X21" s="51">
        <f t="shared" si="1"/>
        <v>12.416666666666668</v>
      </c>
      <c r="Y21" s="54">
        <f t="shared" si="2"/>
        <v>22.650000000000002</v>
      </c>
      <c r="Z21" s="33">
        <v>13</v>
      </c>
    </row>
    <row r="22" spans="1:26">
      <c r="O22" s="9"/>
      <c r="P22" s="9"/>
      <c r="Q22" s="9"/>
      <c r="R22" s="9"/>
      <c r="S22" s="10"/>
    </row>
  </sheetData>
  <sortState ref="A9:Y21">
    <sortCondition descending="1" ref="Y9:Y21"/>
  </sortState>
  <mergeCells count="8">
    <mergeCell ref="A1:Y1"/>
    <mergeCell ref="A3:Y3"/>
    <mergeCell ref="A4:Y4"/>
    <mergeCell ref="A8:B8"/>
    <mergeCell ref="A6:A7"/>
    <mergeCell ref="B6:B7"/>
    <mergeCell ref="C6:M6"/>
    <mergeCell ref="N6:X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rstPageNumber="6" orientation="landscape" useFirstPageNumber="1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AE41"/>
  <sheetViews>
    <sheetView topLeftCell="A4" zoomScale="80" zoomScaleNormal="80" workbookViewId="0">
      <selection activeCell="AE19" sqref="AE19"/>
    </sheetView>
  </sheetViews>
  <sheetFormatPr baseColWidth="10" defaultColWidth="11.42578125" defaultRowHeight="14.25"/>
  <cols>
    <col min="1" max="1" width="15.28515625" style="2" bestFit="1" customWidth="1"/>
    <col min="2" max="2" width="21.140625" style="2" customWidth="1"/>
    <col min="3" max="8" width="5.7109375" style="2" customWidth="1"/>
    <col min="9" max="11" width="7.140625" style="2" bestFit="1" customWidth="1"/>
    <col min="12" max="12" width="5.7109375" style="2" customWidth="1"/>
    <col min="13" max="13" width="6.7109375" style="2" bestFit="1" customWidth="1"/>
    <col min="14" max="14" width="5.7109375" style="2" customWidth="1"/>
    <col min="15" max="15" width="12.42578125" style="2" bestFit="1" customWidth="1"/>
    <col min="16" max="18" width="5.7109375" style="2" customWidth="1"/>
    <col min="19" max="19" width="5.7109375" style="6" customWidth="1"/>
    <col min="20" max="20" width="7.140625" style="7" bestFit="1" customWidth="1"/>
    <col min="21" max="22" width="7.140625" style="2" bestFit="1" customWidth="1"/>
    <col min="23" max="23" width="5.7109375" style="5" customWidth="1"/>
    <col min="24" max="24" width="6.7109375" style="5" bestFit="1" customWidth="1"/>
    <col min="25" max="25" width="6.5703125" style="5" bestFit="1" customWidth="1"/>
    <col min="26" max="26" width="7.85546875" style="5" bestFit="1" customWidth="1"/>
    <col min="27" max="16384" width="11.42578125" style="5"/>
  </cols>
  <sheetData>
    <row r="1" spans="1:28" s="1" customFormat="1" ht="23.25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28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8" s="8" customFormat="1" ht="20.25">
      <c r="A3" s="131" t="s">
        <v>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28" s="8" customFormat="1" ht="20.25">
      <c r="A4" s="131" t="s">
        <v>95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28" ht="15.75" thickBot="1">
      <c r="C5" s="4"/>
      <c r="D5" s="3"/>
      <c r="E5" s="4"/>
      <c r="F5" s="4"/>
      <c r="G5" s="4"/>
      <c r="H5" s="4"/>
      <c r="I5" s="4"/>
      <c r="J5" s="4"/>
      <c r="K5" s="4"/>
      <c r="L5" s="4"/>
      <c r="M5" s="3"/>
      <c r="N5" s="4"/>
      <c r="O5" s="4"/>
      <c r="P5" s="4"/>
      <c r="Q5" s="4"/>
      <c r="R5" s="4"/>
    </row>
    <row r="6" spans="1:28" s="4" customFormat="1" ht="17.25" customHeight="1" thickBot="1">
      <c r="A6" s="134" t="s">
        <v>0</v>
      </c>
      <c r="B6" s="134" t="s">
        <v>1</v>
      </c>
      <c r="C6" s="136" t="s">
        <v>8</v>
      </c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6" t="s">
        <v>10</v>
      </c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9" t="s">
        <v>5</v>
      </c>
    </row>
    <row r="7" spans="1:28" ht="15.75" thickBot="1">
      <c r="A7" s="135"/>
      <c r="B7" s="135"/>
      <c r="C7" s="20" t="s">
        <v>74</v>
      </c>
      <c r="D7" s="21" t="s">
        <v>76</v>
      </c>
      <c r="E7" s="21" t="s">
        <v>155</v>
      </c>
      <c r="F7" s="21" t="s">
        <v>77</v>
      </c>
      <c r="G7" s="21" t="s">
        <v>75</v>
      </c>
      <c r="H7" s="21" t="s">
        <v>156</v>
      </c>
      <c r="I7" s="21" t="s">
        <v>69</v>
      </c>
      <c r="J7" s="21" t="s">
        <v>70</v>
      </c>
      <c r="K7" s="21" t="s">
        <v>71</v>
      </c>
      <c r="L7" s="21" t="s">
        <v>72</v>
      </c>
      <c r="M7" s="21" t="s">
        <v>73</v>
      </c>
      <c r="N7" s="22" t="s">
        <v>6</v>
      </c>
      <c r="O7" s="23" t="s">
        <v>7</v>
      </c>
      <c r="P7" s="20" t="s">
        <v>74</v>
      </c>
      <c r="Q7" s="81" t="s">
        <v>76</v>
      </c>
      <c r="R7" s="21" t="s">
        <v>77</v>
      </c>
      <c r="S7" s="21" t="s">
        <v>75</v>
      </c>
      <c r="T7" s="21" t="s">
        <v>69</v>
      </c>
      <c r="U7" s="21" t="s">
        <v>70</v>
      </c>
      <c r="V7" s="21" t="s">
        <v>71</v>
      </c>
      <c r="W7" s="21" t="s">
        <v>72</v>
      </c>
      <c r="X7" s="21" t="s">
        <v>73</v>
      </c>
      <c r="Y7" s="22" t="s">
        <v>6</v>
      </c>
      <c r="Z7" s="23" t="s">
        <v>7</v>
      </c>
    </row>
    <row r="8" spans="1:28" ht="15.75" thickBot="1">
      <c r="A8" s="139" t="s">
        <v>94</v>
      </c>
      <c r="B8" s="140"/>
      <c r="C8" s="26">
        <v>6</v>
      </c>
      <c r="D8" s="27">
        <v>6</v>
      </c>
      <c r="E8" s="27"/>
      <c r="F8" s="27">
        <v>6</v>
      </c>
      <c r="G8" s="27"/>
      <c r="H8" s="27">
        <v>6</v>
      </c>
      <c r="I8" s="27">
        <v>10</v>
      </c>
      <c r="J8" s="27">
        <v>10</v>
      </c>
      <c r="K8" s="27">
        <v>10</v>
      </c>
      <c r="L8" s="27">
        <v>10</v>
      </c>
      <c r="M8" s="27">
        <v>10</v>
      </c>
      <c r="N8" s="28"/>
      <c r="O8" s="57">
        <f>((C8+D8)/2)+((F8+H8)/2)+((I8+J8)/2)+((K8+L8+M8)/3)-N8</f>
        <v>32</v>
      </c>
      <c r="P8" s="26">
        <v>6</v>
      </c>
      <c r="Q8" s="78"/>
      <c r="R8" s="27">
        <v>6</v>
      </c>
      <c r="S8" s="27"/>
      <c r="T8" s="27">
        <v>10</v>
      </c>
      <c r="U8" s="27">
        <v>10</v>
      </c>
      <c r="V8" s="27">
        <v>10</v>
      </c>
      <c r="W8" s="27">
        <v>10</v>
      </c>
      <c r="X8" s="27">
        <v>10</v>
      </c>
      <c r="Y8" s="28"/>
      <c r="Z8" s="57">
        <f>((N8+O8)/2)+((Q8+S8)/2)+((T8+U8)/2)+((V8+W8+X8)/3)-Y8</f>
        <v>36</v>
      </c>
      <c r="AA8" s="25"/>
    </row>
    <row r="9" spans="1:28" ht="19.899999999999999" customHeight="1" thickBot="1">
      <c r="A9" s="68" t="s">
        <v>96</v>
      </c>
      <c r="B9" s="69" t="s">
        <v>59</v>
      </c>
      <c r="C9" s="42"/>
      <c r="D9" s="75"/>
      <c r="E9" s="75"/>
      <c r="F9" s="43"/>
      <c r="G9" s="43"/>
      <c r="H9" s="43"/>
      <c r="I9" s="43"/>
      <c r="J9" s="43"/>
      <c r="K9" s="43"/>
      <c r="L9" s="43"/>
      <c r="M9" s="43"/>
      <c r="N9" s="43"/>
      <c r="O9" s="45"/>
      <c r="P9" s="45"/>
      <c r="Q9" s="79"/>
      <c r="R9" s="43"/>
      <c r="S9" s="43"/>
      <c r="T9" s="43"/>
      <c r="U9" s="43"/>
      <c r="V9" s="43"/>
      <c r="W9" s="43"/>
      <c r="X9" s="43"/>
      <c r="Y9" s="43"/>
      <c r="Z9" s="57"/>
      <c r="AA9" s="52"/>
      <c r="AB9" s="31"/>
    </row>
    <row r="10" spans="1:28" ht="19.899999999999999" customHeight="1" thickBot="1">
      <c r="A10" s="89" t="s">
        <v>116</v>
      </c>
      <c r="B10" s="90" t="s">
        <v>117</v>
      </c>
      <c r="C10" s="91">
        <v>1.8</v>
      </c>
      <c r="D10" s="92">
        <v>1.6</v>
      </c>
      <c r="E10" s="92">
        <v>1.9</v>
      </c>
      <c r="F10" s="93">
        <v>3.1</v>
      </c>
      <c r="G10" s="93">
        <v>2.6</v>
      </c>
      <c r="H10" s="93">
        <v>2.6</v>
      </c>
      <c r="I10" s="93">
        <v>6.8</v>
      </c>
      <c r="J10" s="93">
        <v>7</v>
      </c>
      <c r="K10" s="93">
        <v>6.9</v>
      </c>
      <c r="L10" s="93">
        <v>6.9</v>
      </c>
      <c r="M10" s="93">
        <v>6.3</v>
      </c>
      <c r="N10" s="93"/>
      <c r="O10" s="94">
        <f t="shared" ref="O10:O31" si="0">((C10+D10+E10)/3)+((F10+G10+H10)/3)+((I10+J10)/2)+((K10+L10+M10)/3)-N10</f>
        <v>18.133333333333333</v>
      </c>
      <c r="P10" s="94">
        <v>3.6</v>
      </c>
      <c r="Q10" s="95">
        <v>3.2</v>
      </c>
      <c r="R10" s="93">
        <v>2.2999999999999998</v>
      </c>
      <c r="S10" s="93">
        <v>2.4</v>
      </c>
      <c r="T10" s="93">
        <v>8.1999999999999993</v>
      </c>
      <c r="U10" s="93">
        <v>8.8000000000000007</v>
      </c>
      <c r="V10" s="93">
        <v>7.1</v>
      </c>
      <c r="W10" s="93">
        <v>7.7</v>
      </c>
      <c r="X10" s="96">
        <v>7.5</v>
      </c>
      <c r="Y10" s="97"/>
      <c r="Z10" s="98">
        <f t="shared" ref="Z10:Z31" si="1">((P10+Q10)/2)+((R10+S10)/2)+((T10+U10)/2)+((V10+W10+X10)/3)-Y10</f>
        <v>21.683333333333334</v>
      </c>
      <c r="AA10" s="99">
        <f t="shared" ref="AA10:AA31" si="2">O10+Z10</f>
        <v>39.816666666666663</v>
      </c>
      <c r="AB10" s="100">
        <v>1</v>
      </c>
    </row>
    <row r="11" spans="1:28" ht="19.899999999999999" customHeight="1" thickBot="1">
      <c r="A11" s="89" t="s">
        <v>37</v>
      </c>
      <c r="B11" s="90" t="s">
        <v>99</v>
      </c>
      <c r="C11" s="91">
        <v>1.6</v>
      </c>
      <c r="D11" s="92">
        <v>1.7</v>
      </c>
      <c r="E11" s="92">
        <v>1.7</v>
      </c>
      <c r="F11" s="93">
        <v>1.6</v>
      </c>
      <c r="G11" s="93">
        <v>1.4</v>
      </c>
      <c r="H11" s="93">
        <v>1.5</v>
      </c>
      <c r="I11" s="93">
        <v>6.1</v>
      </c>
      <c r="J11" s="93">
        <v>6</v>
      </c>
      <c r="K11" s="93">
        <v>6</v>
      </c>
      <c r="L11" s="93">
        <v>6.3</v>
      </c>
      <c r="M11" s="93">
        <v>5.8</v>
      </c>
      <c r="N11" s="93"/>
      <c r="O11" s="94">
        <f t="shared" si="0"/>
        <v>15.25</v>
      </c>
      <c r="P11" s="94">
        <v>3.3</v>
      </c>
      <c r="Q11" s="101">
        <v>3.3</v>
      </c>
      <c r="R11" s="93">
        <v>2.2999999999999998</v>
      </c>
      <c r="S11" s="93">
        <v>2.2000000000000002</v>
      </c>
      <c r="T11" s="93">
        <v>8.4</v>
      </c>
      <c r="U11" s="93">
        <v>8.4</v>
      </c>
      <c r="V11" s="93">
        <v>7.4</v>
      </c>
      <c r="W11" s="93">
        <v>7.5</v>
      </c>
      <c r="X11" s="93">
        <v>7</v>
      </c>
      <c r="Y11" s="93"/>
      <c r="Z11" s="98">
        <f t="shared" si="1"/>
        <v>21.25</v>
      </c>
      <c r="AA11" s="99">
        <f t="shared" si="2"/>
        <v>36.5</v>
      </c>
      <c r="AB11" s="100">
        <v>2</v>
      </c>
    </row>
    <row r="12" spans="1:28" ht="19.899999999999999" customHeight="1" thickBot="1">
      <c r="A12" s="89" t="s">
        <v>107</v>
      </c>
      <c r="B12" s="90" t="s">
        <v>19</v>
      </c>
      <c r="C12" s="91">
        <v>2.1</v>
      </c>
      <c r="D12" s="92">
        <v>2.2000000000000002</v>
      </c>
      <c r="E12" s="92">
        <v>2.5</v>
      </c>
      <c r="F12" s="93">
        <v>2.4</v>
      </c>
      <c r="G12" s="93">
        <v>1.8</v>
      </c>
      <c r="H12" s="93">
        <v>2.1</v>
      </c>
      <c r="I12" s="93">
        <v>6.3</v>
      </c>
      <c r="J12" s="93">
        <v>6</v>
      </c>
      <c r="K12" s="93">
        <v>6.2</v>
      </c>
      <c r="L12" s="93">
        <v>6.3</v>
      </c>
      <c r="M12" s="93">
        <v>5.8</v>
      </c>
      <c r="N12" s="93"/>
      <c r="O12" s="94">
        <f t="shared" si="0"/>
        <v>16.616666666666667</v>
      </c>
      <c r="P12" s="94">
        <v>2.4</v>
      </c>
      <c r="Q12" s="101">
        <v>2.2999999999999998</v>
      </c>
      <c r="R12" s="93">
        <v>1.2</v>
      </c>
      <c r="S12" s="93">
        <v>0.8</v>
      </c>
      <c r="T12" s="93">
        <v>7.9</v>
      </c>
      <c r="U12" s="93">
        <v>8.5</v>
      </c>
      <c r="V12" s="93">
        <v>4.9000000000000004</v>
      </c>
      <c r="W12" s="93">
        <v>5.2</v>
      </c>
      <c r="X12" s="93">
        <v>5.5</v>
      </c>
      <c r="Y12" s="93"/>
      <c r="Z12" s="98">
        <f t="shared" si="1"/>
        <v>16.75</v>
      </c>
      <c r="AA12" s="99">
        <f t="shared" si="2"/>
        <v>33.366666666666667</v>
      </c>
      <c r="AB12" s="100">
        <v>3</v>
      </c>
    </row>
    <row r="13" spans="1:28" ht="19.899999999999999" customHeight="1" thickBot="1">
      <c r="A13" s="89" t="s">
        <v>58</v>
      </c>
      <c r="B13" s="90" t="s">
        <v>36</v>
      </c>
      <c r="C13" s="91">
        <v>1.7</v>
      </c>
      <c r="D13" s="92">
        <v>1.2</v>
      </c>
      <c r="E13" s="92">
        <v>1.5</v>
      </c>
      <c r="F13" s="93">
        <v>2.6</v>
      </c>
      <c r="G13" s="93">
        <v>2.9</v>
      </c>
      <c r="H13" s="93">
        <v>2.4</v>
      </c>
      <c r="I13" s="93">
        <v>5.4</v>
      </c>
      <c r="J13" s="93">
        <v>5.8</v>
      </c>
      <c r="K13" s="93">
        <v>5.3</v>
      </c>
      <c r="L13" s="93">
        <v>5.0999999999999996</v>
      </c>
      <c r="M13" s="93">
        <v>5.3</v>
      </c>
      <c r="N13" s="93"/>
      <c r="O13" s="94">
        <f t="shared" si="0"/>
        <v>14.933333333333334</v>
      </c>
      <c r="P13" s="94">
        <v>3.2</v>
      </c>
      <c r="Q13" s="101">
        <v>2.7</v>
      </c>
      <c r="R13" s="93">
        <v>1.9</v>
      </c>
      <c r="S13" s="93">
        <v>2.2000000000000002</v>
      </c>
      <c r="T13" s="93">
        <v>6.4</v>
      </c>
      <c r="U13" s="93">
        <v>7</v>
      </c>
      <c r="V13" s="93">
        <v>6.6</v>
      </c>
      <c r="W13" s="93">
        <v>6.5</v>
      </c>
      <c r="X13" s="93">
        <v>6.9</v>
      </c>
      <c r="Y13" s="93"/>
      <c r="Z13" s="98">
        <f t="shared" si="1"/>
        <v>18.366666666666667</v>
      </c>
      <c r="AA13" s="99">
        <f t="shared" si="2"/>
        <v>33.299999999999997</v>
      </c>
      <c r="AB13" s="100">
        <v>4</v>
      </c>
    </row>
    <row r="14" spans="1:28" ht="19.899999999999999" customHeight="1" thickBot="1">
      <c r="A14" s="89" t="s">
        <v>105</v>
      </c>
      <c r="B14" s="90" t="s">
        <v>52</v>
      </c>
      <c r="C14" s="91">
        <v>2.2999999999999998</v>
      </c>
      <c r="D14" s="92">
        <v>2.1</v>
      </c>
      <c r="E14" s="92">
        <v>2.1</v>
      </c>
      <c r="F14" s="93">
        <v>1.8</v>
      </c>
      <c r="G14" s="93">
        <v>1.3</v>
      </c>
      <c r="H14" s="93">
        <v>1.2</v>
      </c>
      <c r="I14" s="93">
        <v>6.5</v>
      </c>
      <c r="J14" s="93">
        <v>6.4</v>
      </c>
      <c r="K14" s="93">
        <v>5.6</v>
      </c>
      <c r="L14" s="93">
        <v>5.8</v>
      </c>
      <c r="M14" s="93">
        <v>5.5</v>
      </c>
      <c r="N14" s="93">
        <v>0.6</v>
      </c>
      <c r="O14" s="94">
        <f t="shared" si="0"/>
        <v>15.083333333333334</v>
      </c>
      <c r="P14" s="94">
        <v>2</v>
      </c>
      <c r="Q14" s="101">
        <v>2.4</v>
      </c>
      <c r="R14" s="93">
        <v>1.7</v>
      </c>
      <c r="S14" s="93">
        <v>1.7</v>
      </c>
      <c r="T14" s="93">
        <v>7.8</v>
      </c>
      <c r="U14" s="93">
        <v>7.8</v>
      </c>
      <c r="V14" s="93">
        <v>6.2</v>
      </c>
      <c r="W14" s="93">
        <v>6.3</v>
      </c>
      <c r="X14" s="93">
        <v>6.8</v>
      </c>
      <c r="Y14" s="93"/>
      <c r="Z14" s="98">
        <f t="shared" si="1"/>
        <v>18.133333333333333</v>
      </c>
      <c r="AA14" s="99">
        <f t="shared" si="2"/>
        <v>33.216666666666669</v>
      </c>
      <c r="AB14" s="100">
        <v>5</v>
      </c>
    </row>
    <row r="15" spans="1:28" ht="19.899999999999999" customHeight="1" thickBot="1">
      <c r="A15" s="89" t="s">
        <v>97</v>
      </c>
      <c r="B15" s="90" t="s">
        <v>98</v>
      </c>
      <c r="C15" s="91">
        <v>1.5</v>
      </c>
      <c r="D15" s="92">
        <v>1.7</v>
      </c>
      <c r="E15" s="92">
        <v>1.8</v>
      </c>
      <c r="F15" s="93">
        <v>1.6</v>
      </c>
      <c r="G15" s="93">
        <v>2</v>
      </c>
      <c r="H15" s="93">
        <v>1.6</v>
      </c>
      <c r="I15" s="93">
        <v>6.6</v>
      </c>
      <c r="J15" s="93">
        <v>6.7</v>
      </c>
      <c r="K15" s="93">
        <v>5.8</v>
      </c>
      <c r="L15" s="93">
        <v>6.2</v>
      </c>
      <c r="M15" s="93">
        <v>5.7</v>
      </c>
      <c r="N15" s="93"/>
      <c r="O15" s="94">
        <f t="shared" si="0"/>
        <v>15.95</v>
      </c>
      <c r="P15" s="94">
        <v>2.8</v>
      </c>
      <c r="Q15" s="101">
        <v>2.2000000000000002</v>
      </c>
      <c r="R15" s="93">
        <v>1.1000000000000001</v>
      </c>
      <c r="S15" s="93">
        <v>0.8</v>
      </c>
      <c r="T15" s="93">
        <v>6.9</v>
      </c>
      <c r="U15" s="93">
        <v>7.5</v>
      </c>
      <c r="V15" s="93">
        <v>5.9</v>
      </c>
      <c r="W15" s="93">
        <v>5.6</v>
      </c>
      <c r="X15" s="93">
        <v>6.2</v>
      </c>
      <c r="Y15" s="93"/>
      <c r="Z15" s="98">
        <f t="shared" si="1"/>
        <v>16.55</v>
      </c>
      <c r="AA15" s="99">
        <f t="shared" si="2"/>
        <v>32.5</v>
      </c>
      <c r="AB15" s="100">
        <v>6</v>
      </c>
    </row>
    <row r="16" spans="1:28" ht="19.899999999999999" customHeight="1" thickBot="1">
      <c r="A16" s="38" t="s">
        <v>38</v>
      </c>
      <c r="B16" s="39" t="s">
        <v>11</v>
      </c>
      <c r="C16" s="46">
        <v>1.9</v>
      </c>
      <c r="D16" s="76">
        <v>2.5</v>
      </c>
      <c r="E16" s="76">
        <v>2.2999999999999998</v>
      </c>
      <c r="F16" s="35">
        <v>1.9</v>
      </c>
      <c r="G16" s="35">
        <v>1.7</v>
      </c>
      <c r="H16" s="35">
        <v>1.3</v>
      </c>
      <c r="I16" s="35">
        <v>5.0999999999999996</v>
      </c>
      <c r="J16" s="35">
        <v>5.7</v>
      </c>
      <c r="K16" s="35">
        <v>5.8</v>
      </c>
      <c r="L16" s="35">
        <v>6</v>
      </c>
      <c r="M16" s="35">
        <v>6.1</v>
      </c>
      <c r="N16" s="35"/>
      <c r="O16" s="47">
        <f t="shared" si="0"/>
        <v>15.233333333333331</v>
      </c>
      <c r="P16" s="47">
        <v>2.8</v>
      </c>
      <c r="Q16" s="80">
        <v>3.1</v>
      </c>
      <c r="R16" s="35">
        <v>1.2</v>
      </c>
      <c r="S16" s="35">
        <v>1.5</v>
      </c>
      <c r="T16" s="35">
        <v>7.4</v>
      </c>
      <c r="U16" s="35">
        <v>6.9</v>
      </c>
      <c r="V16" s="35">
        <v>5.5</v>
      </c>
      <c r="W16" s="35">
        <v>5.7</v>
      </c>
      <c r="X16" s="35">
        <v>5.0999999999999996</v>
      </c>
      <c r="Y16" s="35"/>
      <c r="Z16" s="57">
        <f t="shared" si="1"/>
        <v>16.883333333333333</v>
      </c>
      <c r="AA16" s="53">
        <f t="shared" si="2"/>
        <v>32.11666666666666</v>
      </c>
      <c r="AB16" s="31">
        <v>7</v>
      </c>
    </row>
    <row r="17" spans="1:31" ht="19.899999999999999" customHeight="1" thickBot="1">
      <c r="A17" s="38" t="s">
        <v>35</v>
      </c>
      <c r="B17" s="39" t="s">
        <v>115</v>
      </c>
      <c r="C17" s="46">
        <v>2.2999999999999998</v>
      </c>
      <c r="D17" s="76">
        <v>2.1</v>
      </c>
      <c r="E17" s="76">
        <v>1.7</v>
      </c>
      <c r="F17" s="35">
        <v>1.5</v>
      </c>
      <c r="G17" s="35">
        <v>1.2</v>
      </c>
      <c r="H17" s="35">
        <v>0.9</v>
      </c>
      <c r="I17" s="35">
        <v>6.4</v>
      </c>
      <c r="J17" s="35">
        <v>5.9</v>
      </c>
      <c r="K17" s="35">
        <v>4.7</v>
      </c>
      <c r="L17" s="35">
        <v>4.5999999999999996</v>
      </c>
      <c r="M17" s="35">
        <v>4.8</v>
      </c>
      <c r="N17" s="35">
        <v>0.3</v>
      </c>
      <c r="O17" s="47">
        <f t="shared" si="0"/>
        <v>13.783333333333331</v>
      </c>
      <c r="P17" s="47">
        <v>3.3</v>
      </c>
      <c r="Q17" s="80">
        <v>3</v>
      </c>
      <c r="R17" s="35">
        <v>2.6</v>
      </c>
      <c r="S17" s="35">
        <v>2.6</v>
      </c>
      <c r="T17" s="35">
        <v>6.7</v>
      </c>
      <c r="U17" s="35">
        <v>6.8</v>
      </c>
      <c r="V17" s="35">
        <v>5.2</v>
      </c>
      <c r="W17" s="35">
        <v>5</v>
      </c>
      <c r="X17" s="35">
        <v>5.2</v>
      </c>
      <c r="Y17" s="35"/>
      <c r="Z17" s="57">
        <f t="shared" si="1"/>
        <v>17.633333333333333</v>
      </c>
      <c r="AA17" s="53">
        <f t="shared" si="2"/>
        <v>31.416666666666664</v>
      </c>
      <c r="AB17" s="31">
        <v>8</v>
      </c>
    </row>
    <row r="18" spans="1:31" s="14" customFormat="1" ht="19.899999999999999" customHeight="1" thickBot="1">
      <c r="A18" s="38" t="s">
        <v>100</v>
      </c>
      <c r="B18" s="39" t="s">
        <v>13</v>
      </c>
      <c r="C18" s="46">
        <v>1</v>
      </c>
      <c r="D18" s="76">
        <v>1.6</v>
      </c>
      <c r="E18" s="76">
        <v>1.3</v>
      </c>
      <c r="F18" s="35">
        <v>0.5</v>
      </c>
      <c r="G18" s="35">
        <v>0.8</v>
      </c>
      <c r="H18" s="35">
        <v>0.8</v>
      </c>
      <c r="I18" s="35">
        <v>5.7</v>
      </c>
      <c r="J18" s="35">
        <v>5.5</v>
      </c>
      <c r="K18" s="35">
        <v>5.4</v>
      </c>
      <c r="L18" s="35">
        <v>5</v>
      </c>
      <c r="M18" s="35">
        <v>5.3</v>
      </c>
      <c r="N18" s="35"/>
      <c r="O18" s="47">
        <f t="shared" si="0"/>
        <v>12.833333333333332</v>
      </c>
      <c r="P18" s="47">
        <v>2.1</v>
      </c>
      <c r="Q18" s="80">
        <v>2.7</v>
      </c>
      <c r="R18" s="35">
        <v>2</v>
      </c>
      <c r="S18" s="35">
        <v>2.2000000000000002</v>
      </c>
      <c r="T18" s="35">
        <v>7.3</v>
      </c>
      <c r="U18" s="35">
        <v>7.9</v>
      </c>
      <c r="V18" s="35">
        <v>6</v>
      </c>
      <c r="W18" s="35">
        <v>6.5</v>
      </c>
      <c r="X18" s="35">
        <v>6.5</v>
      </c>
      <c r="Y18" s="35"/>
      <c r="Z18" s="57">
        <f t="shared" si="1"/>
        <v>18.433333333333334</v>
      </c>
      <c r="AA18" s="53">
        <f t="shared" si="2"/>
        <v>31.266666666666666</v>
      </c>
      <c r="AB18" s="31">
        <v>9</v>
      </c>
    </row>
    <row r="19" spans="1:31" ht="19.899999999999999" customHeight="1" thickBot="1">
      <c r="A19" s="38" t="s">
        <v>55</v>
      </c>
      <c r="B19" s="39" t="s">
        <v>13</v>
      </c>
      <c r="C19" s="46">
        <v>1.4</v>
      </c>
      <c r="D19" s="76">
        <v>1</v>
      </c>
      <c r="E19" s="76">
        <v>1.4</v>
      </c>
      <c r="F19" s="35">
        <v>1.8</v>
      </c>
      <c r="G19" s="35">
        <v>1.6</v>
      </c>
      <c r="H19" s="35">
        <v>1.4</v>
      </c>
      <c r="I19" s="35">
        <v>4.5999999999999996</v>
      </c>
      <c r="J19" s="35">
        <v>5.2</v>
      </c>
      <c r="K19" s="35">
        <v>5.9</v>
      </c>
      <c r="L19" s="35">
        <v>5.8</v>
      </c>
      <c r="M19" s="35">
        <v>5.7</v>
      </c>
      <c r="N19" s="35"/>
      <c r="O19" s="47">
        <f t="shared" si="0"/>
        <v>13.566666666666666</v>
      </c>
      <c r="P19" s="47">
        <v>2.6</v>
      </c>
      <c r="Q19" s="80">
        <v>2.4</v>
      </c>
      <c r="R19" s="35">
        <v>1.8</v>
      </c>
      <c r="S19" s="35">
        <v>1.7</v>
      </c>
      <c r="T19" s="35">
        <v>6.7</v>
      </c>
      <c r="U19" s="35">
        <v>6.5</v>
      </c>
      <c r="V19" s="35">
        <v>6</v>
      </c>
      <c r="W19" s="35">
        <v>6.6</v>
      </c>
      <c r="X19" s="35">
        <v>6.5</v>
      </c>
      <c r="Y19" s="35"/>
      <c r="Z19" s="57">
        <f t="shared" si="1"/>
        <v>17.216666666666669</v>
      </c>
      <c r="AA19" s="53">
        <f t="shared" si="2"/>
        <v>30.783333333333335</v>
      </c>
      <c r="AB19" s="31">
        <v>10</v>
      </c>
      <c r="AE19" s="74"/>
    </row>
    <row r="20" spans="1:31" s="14" customFormat="1" ht="19.899999999999999" customHeight="1" thickBot="1">
      <c r="A20" s="38" t="s">
        <v>108</v>
      </c>
      <c r="B20" s="39" t="s">
        <v>109</v>
      </c>
      <c r="C20" s="46">
        <v>0.9</v>
      </c>
      <c r="D20" s="76">
        <v>0.6</v>
      </c>
      <c r="E20" s="76">
        <v>0.4</v>
      </c>
      <c r="F20" s="35">
        <v>1</v>
      </c>
      <c r="G20" s="35">
        <v>1.3</v>
      </c>
      <c r="H20" s="35">
        <v>1.6</v>
      </c>
      <c r="I20" s="35">
        <v>6.1</v>
      </c>
      <c r="J20" s="35">
        <v>6</v>
      </c>
      <c r="K20" s="35">
        <v>6.7</v>
      </c>
      <c r="L20" s="35">
        <v>7.1</v>
      </c>
      <c r="M20" s="35">
        <v>6.5</v>
      </c>
      <c r="N20" s="35"/>
      <c r="O20" s="47">
        <f t="shared" si="0"/>
        <v>14.75</v>
      </c>
      <c r="P20" s="47">
        <v>0.2</v>
      </c>
      <c r="Q20" s="80">
        <v>0</v>
      </c>
      <c r="R20" s="35">
        <v>1.2</v>
      </c>
      <c r="S20" s="35">
        <v>1</v>
      </c>
      <c r="T20" s="35">
        <v>7.1</v>
      </c>
      <c r="U20" s="35">
        <v>7.6</v>
      </c>
      <c r="V20" s="35">
        <v>7.1</v>
      </c>
      <c r="W20" s="35">
        <v>7.7</v>
      </c>
      <c r="X20" s="35">
        <v>7.2</v>
      </c>
      <c r="Y20" s="35"/>
      <c r="Z20" s="57">
        <f t="shared" si="1"/>
        <v>15.883333333333333</v>
      </c>
      <c r="AA20" s="53">
        <f t="shared" si="2"/>
        <v>30.633333333333333</v>
      </c>
      <c r="AB20" s="31">
        <v>11</v>
      </c>
    </row>
    <row r="21" spans="1:31" ht="19.899999999999999" customHeight="1" thickBot="1">
      <c r="A21" s="38" t="s">
        <v>101</v>
      </c>
      <c r="B21" s="39" t="s">
        <v>102</v>
      </c>
      <c r="C21" s="46">
        <v>2.8</v>
      </c>
      <c r="D21" s="76">
        <v>2.2999999999999998</v>
      </c>
      <c r="E21" s="76">
        <v>2.2000000000000002</v>
      </c>
      <c r="F21" s="35">
        <v>0.8</v>
      </c>
      <c r="G21" s="35">
        <v>0.6</v>
      </c>
      <c r="H21" s="35">
        <v>1.2</v>
      </c>
      <c r="I21" s="35">
        <v>5.0999999999999996</v>
      </c>
      <c r="J21" s="35">
        <v>5.7</v>
      </c>
      <c r="K21" s="35">
        <v>5.3</v>
      </c>
      <c r="L21" s="35">
        <v>5.5</v>
      </c>
      <c r="M21" s="35">
        <v>5.3</v>
      </c>
      <c r="N21" s="35"/>
      <c r="O21" s="47">
        <f t="shared" si="0"/>
        <v>14.066666666666666</v>
      </c>
      <c r="P21" s="47">
        <v>1.9</v>
      </c>
      <c r="Q21" s="80">
        <v>2.5</v>
      </c>
      <c r="R21" s="35">
        <v>1.3</v>
      </c>
      <c r="S21" s="35">
        <v>1.2</v>
      </c>
      <c r="T21" s="35">
        <v>7.9</v>
      </c>
      <c r="U21" s="35">
        <v>7.4</v>
      </c>
      <c r="V21" s="35">
        <v>5.4</v>
      </c>
      <c r="W21" s="35">
        <v>5.6</v>
      </c>
      <c r="X21" s="35">
        <v>4.8</v>
      </c>
      <c r="Y21" s="35"/>
      <c r="Z21" s="57">
        <f t="shared" si="1"/>
        <v>16.366666666666667</v>
      </c>
      <c r="AA21" s="53">
        <f t="shared" si="2"/>
        <v>30.433333333333334</v>
      </c>
      <c r="AB21" s="31">
        <v>12</v>
      </c>
    </row>
    <row r="22" spans="1:31" ht="19.899999999999999" customHeight="1" thickBot="1">
      <c r="A22" s="38" t="s">
        <v>110</v>
      </c>
      <c r="B22" s="39" t="s">
        <v>111</v>
      </c>
      <c r="C22" s="46">
        <v>1.4</v>
      </c>
      <c r="D22" s="76">
        <v>1.9</v>
      </c>
      <c r="E22" s="76">
        <v>1.5</v>
      </c>
      <c r="F22" s="35">
        <v>2</v>
      </c>
      <c r="G22" s="35">
        <v>1.7</v>
      </c>
      <c r="H22" s="35">
        <v>1.8</v>
      </c>
      <c r="I22" s="35">
        <v>5.7</v>
      </c>
      <c r="J22" s="35">
        <v>6.2</v>
      </c>
      <c r="K22" s="35">
        <v>6.2</v>
      </c>
      <c r="L22" s="35">
        <v>5.8</v>
      </c>
      <c r="M22" s="35">
        <v>5.9</v>
      </c>
      <c r="N22" s="35"/>
      <c r="O22" s="47">
        <f t="shared" si="0"/>
        <v>15.349999999999998</v>
      </c>
      <c r="P22" s="47">
        <v>1.5</v>
      </c>
      <c r="Q22" s="80">
        <v>1.4</v>
      </c>
      <c r="R22" s="35">
        <v>1.7</v>
      </c>
      <c r="S22" s="35">
        <v>1.5</v>
      </c>
      <c r="T22" s="35">
        <v>5.8</v>
      </c>
      <c r="U22" s="35">
        <v>6.2</v>
      </c>
      <c r="V22" s="35">
        <v>5.6</v>
      </c>
      <c r="W22" s="35">
        <v>5.5</v>
      </c>
      <c r="X22" s="35">
        <v>5.0999999999999996</v>
      </c>
      <c r="Y22" s="35"/>
      <c r="Z22" s="57">
        <f t="shared" si="1"/>
        <v>14.45</v>
      </c>
      <c r="AA22" s="53">
        <f t="shared" si="2"/>
        <v>29.799999999999997</v>
      </c>
      <c r="AB22" s="31">
        <v>13</v>
      </c>
    </row>
    <row r="23" spans="1:31" ht="19.899999999999999" customHeight="1" thickBot="1">
      <c r="A23" s="38" t="s">
        <v>50</v>
      </c>
      <c r="B23" s="39" t="s">
        <v>51</v>
      </c>
      <c r="C23" s="46">
        <v>1.2</v>
      </c>
      <c r="D23" s="76">
        <v>1.3</v>
      </c>
      <c r="E23" s="76">
        <v>1</v>
      </c>
      <c r="F23" s="35">
        <v>0.9</v>
      </c>
      <c r="G23" s="35">
        <v>1.5</v>
      </c>
      <c r="H23" s="35">
        <v>1.3</v>
      </c>
      <c r="I23" s="35">
        <v>5.5</v>
      </c>
      <c r="J23" s="35">
        <v>5.6</v>
      </c>
      <c r="K23" s="35">
        <v>5</v>
      </c>
      <c r="L23" s="35">
        <v>5.0999999999999996</v>
      </c>
      <c r="M23" s="35">
        <v>5</v>
      </c>
      <c r="N23" s="35"/>
      <c r="O23" s="47">
        <f t="shared" si="0"/>
        <v>12.983333333333334</v>
      </c>
      <c r="P23" s="47">
        <v>2.6</v>
      </c>
      <c r="Q23" s="80">
        <v>2.1</v>
      </c>
      <c r="R23" s="35">
        <v>1.2</v>
      </c>
      <c r="S23" s="35">
        <v>0.8</v>
      </c>
      <c r="T23" s="35">
        <v>7</v>
      </c>
      <c r="U23" s="35">
        <v>7.6</v>
      </c>
      <c r="V23" s="35">
        <v>5.9</v>
      </c>
      <c r="W23" s="35">
        <v>5.7</v>
      </c>
      <c r="X23" s="35">
        <v>5.5</v>
      </c>
      <c r="Y23" s="35"/>
      <c r="Z23" s="57">
        <f t="shared" si="1"/>
        <v>16.350000000000001</v>
      </c>
      <c r="AA23" s="53">
        <f t="shared" si="2"/>
        <v>29.333333333333336</v>
      </c>
      <c r="AB23" s="31">
        <v>14</v>
      </c>
    </row>
    <row r="24" spans="1:31" ht="19.899999999999999" customHeight="1" thickBot="1">
      <c r="A24" s="38" t="s">
        <v>31</v>
      </c>
      <c r="B24" s="39" t="s">
        <v>32</v>
      </c>
      <c r="C24" s="46">
        <v>2.6</v>
      </c>
      <c r="D24" s="76">
        <v>2.8</v>
      </c>
      <c r="E24" s="76">
        <v>2.9</v>
      </c>
      <c r="F24" s="35">
        <v>1.7</v>
      </c>
      <c r="G24" s="35">
        <v>1.2</v>
      </c>
      <c r="H24" s="35">
        <v>1.5</v>
      </c>
      <c r="I24" s="35">
        <v>5.7</v>
      </c>
      <c r="J24" s="35">
        <v>6</v>
      </c>
      <c r="K24" s="35">
        <v>5.9</v>
      </c>
      <c r="L24" s="35">
        <v>5.4</v>
      </c>
      <c r="M24" s="35">
        <v>5.3</v>
      </c>
      <c r="N24" s="35"/>
      <c r="O24" s="47">
        <f t="shared" si="0"/>
        <v>15.616666666666667</v>
      </c>
      <c r="P24" s="47">
        <v>2.6</v>
      </c>
      <c r="Q24" s="80">
        <v>2.6</v>
      </c>
      <c r="R24" s="35">
        <v>1.8</v>
      </c>
      <c r="S24" s="35">
        <v>1.6</v>
      </c>
      <c r="T24" s="35">
        <v>4.3</v>
      </c>
      <c r="U24" s="35">
        <v>4.0999999999999996</v>
      </c>
      <c r="V24" s="35">
        <v>5</v>
      </c>
      <c r="W24" s="35">
        <v>4.5</v>
      </c>
      <c r="X24" s="35">
        <v>4.8</v>
      </c>
      <c r="Y24" s="35"/>
      <c r="Z24" s="57">
        <f t="shared" si="1"/>
        <v>13.266666666666666</v>
      </c>
      <c r="AA24" s="53">
        <f t="shared" si="2"/>
        <v>28.883333333333333</v>
      </c>
      <c r="AB24" s="31">
        <v>15</v>
      </c>
    </row>
    <row r="25" spans="1:31" ht="19.899999999999999" customHeight="1" thickBot="1">
      <c r="A25" s="38" t="s">
        <v>43</v>
      </c>
      <c r="B25" s="39" t="s">
        <v>29</v>
      </c>
      <c r="C25" s="46">
        <v>1.1000000000000001</v>
      </c>
      <c r="D25" s="76">
        <v>1.3</v>
      </c>
      <c r="E25" s="76">
        <v>1.2</v>
      </c>
      <c r="F25" s="35">
        <v>2.1</v>
      </c>
      <c r="G25" s="35">
        <v>1.8</v>
      </c>
      <c r="H25" s="35">
        <v>1.5</v>
      </c>
      <c r="I25" s="35">
        <v>5.7</v>
      </c>
      <c r="J25" s="35">
        <v>5.8</v>
      </c>
      <c r="K25" s="35">
        <v>5.7</v>
      </c>
      <c r="L25" s="35">
        <v>6</v>
      </c>
      <c r="M25" s="35">
        <v>5.4</v>
      </c>
      <c r="N25" s="35"/>
      <c r="O25" s="47">
        <f t="shared" si="0"/>
        <v>14.45</v>
      </c>
      <c r="P25" s="47">
        <v>0.9</v>
      </c>
      <c r="Q25" s="80">
        <v>0.8</v>
      </c>
      <c r="R25" s="35">
        <v>1.9</v>
      </c>
      <c r="S25" s="35">
        <v>1.7</v>
      </c>
      <c r="T25" s="35">
        <v>6.8</v>
      </c>
      <c r="U25" s="35">
        <v>6.7</v>
      </c>
      <c r="V25" s="35">
        <v>3.8</v>
      </c>
      <c r="W25" s="35">
        <v>4</v>
      </c>
      <c r="X25" s="35">
        <v>4.2</v>
      </c>
      <c r="Y25" s="35"/>
      <c r="Z25" s="57">
        <f t="shared" si="1"/>
        <v>13.4</v>
      </c>
      <c r="AA25" s="53">
        <f t="shared" si="2"/>
        <v>27.85</v>
      </c>
      <c r="AB25" s="31">
        <v>16</v>
      </c>
    </row>
    <row r="26" spans="1:31" ht="19.899999999999999" customHeight="1" thickBot="1">
      <c r="A26" s="38" t="s">
        <v>56</v>
      </c>
      <c r="B26" s="39" t="s">
        <v>57</v>
      </c>
      <c r="C26" s="46">
        <v>0.6</v>
      </c>
      <c r="D26" s="76">
        <v>0.8</v>
      </c>
      <c r="E26" s="76">
        <v>0.9</v>
      </c>
      <c r="F26" s="35">
        <v>1.6</v>
      </c>
      <c r="G26" s="35">
        <v>1.4</v>
      </c>
      <c r="H26" s="35">
        <v>1</v>
      </c>
      <c r="I26" s="35">
        <v>6.6</v>
      </c>
      <c r="J26" s="35">
        <v>6.5</v>
      </c>
      <c r="K26" s="35">
        <v>4.8</v>
      </c>
      <c r="L26" s="35">
        <v>4.5999999999999996</v>
      </c>
      <c r="M26" s="35">
        <v>4.5999999999999996</v>
      </c>
      <c r="N26" s="35">
        <v>0.6</v>
      </c>
      <c r="O26" s="47">
        <f t="shared" si="0"/>
        <v>12.716666666666665</v>
      </c>
      <c r="P26" s="47">
        <v>1.8</v>
      </c>
      <c r="Q26" s="80">
        <v>1.5</v>
      </c>
      <c r="R26" s="35">
        <v>1.6</v>
      </c>
      <c r="S26" s="35">
        <v>1.8</v>
      </c>
      <c r="T26" s="35">
        <v>6.2</v>
      </c>
      <c r="U26" s="35">
        <v>6.5</v>
      </c>
      <c r="V26" s="35">
        <v>4.5</v>
      </c>
      <c r="W26" s="35">
        <v>4.7</v>
      </c>
      <c r="X26" s="35">
        <v>4.0999999999999996</v>
      </c>
      <c r="Y26" s="35"/>
      <c r="Z26" s="57">
        <f t="shared" si="1"/>
        <v>14.133333333333333</v>
      </c>
      <c r="AA26" s="53">
        <f t="shared" si="2"/>
        <v>26.849999999999998</v>
      </c>
      <c r="AB26" s="31">
        <v>17</v>
      </c>
    </row>
    <row r="27" spans="1:31" ht="19.899999999999999" customHeight="1" thickBot="1">
      <c r="A27" s="38" t="s">
        <v>105</v>
      </c>
      <c r="B27" s="39" t="s">
        <v>46</v>
      </c>
      <c r="C27" s="46">
        <v>0</v>
      </c>
      <c r="D27" s="76">
        <v>0.1</v>
      </c>
      <c r="E27" s="76">
        <v>0.1</v>
      </c>
      <c r="F27" s="35">
        <v>2.2000000000000002</v>
      </c>
      <c r="G27" s="35">
        <v>2</v>
      </c>
      <c r="H27" s="35">
        <v>1.6</v>
      </c>
      <c r="I27" s="35">
        <v>6</v>
      </c>
      <c r="J27" s="35">
        <v>5.5</v>
      </c>
      <c r="K27" s="35">
        <v>5.8</v>
      </c>
      <c r="L27" s="35">
        <v>5.4</v>
      </c>
      <c r="M27" s="35">
        <v>6</v>
      </c>
      <c r="N27" s="35"/>
      <c r="O27" s="47">
        <f t="shared" si="0"/>
        <v>13.483333333333334</v>
      </c>
      <c r="P27" s="47">
        <v>0.5</v>
      </c>
      <c r="Q27" s="80">
        <v>0</v>
      </c>
      <c r="R27" s="35">
        <v>1.2</v>
      </c>
      <c r="S27" s="35">
        <v>1.3</v>
      </c>
      <c r="T27" s="35">
        <v>6.2</v>
      </c>
      <c r="U27" s="35">
        <v>6.4</v>
      </c>
      <c r="V27" s="35">
        <v>4.7</v>
      </c>
      <c r="W27" s="35">
        <v>4.5</v>
      </c>
      <c r="X27" s="35">
        <v>5</v>
      </c>
      <c r="Y27" s="35"/>
      <c r="Z27" s="57">
        <f t="shared" si="1"/>
        <v>12.533333333333335</v>
      </c>
      <c r="AA27" s="53">
        <f t="shared" si="2"/>
        <v>26.016666666666669</v>
      </c>
      <c r="AB27" s="31">
        <v>18</v>
      </c>
    </row>
    <row r="28" spans="1:31" ht="19.899999999999999" customHeight="1" thickBot="1">
      <c r="A28" s="38" t="s">
        <v>103</v>
      </c>
      <c r="B28" s="39" t="s">
        <v>104</v>
      </c>
      <c r="C28" s="46">
        <v>0.5</v>
      </c>
      <c r="D28" s="76">
        <v>0.3</v>
      </c>
      <c r="E28" s="76">
        <v>0.3</v>
      </c>
      <c r="F28" s="35">
        <v>1.3</v>
      </c>
      <c r="G28" s="35">
        <v>1.4</v>
      </c>
      <c r="H28" s="35">
        <v>1.4</v>
      </c>
      <c r="I28" s="35">
        <v>6.2</v>
      </c>
      <c r="J28" s="35">
        <v>6.5</v>
      </c>
      <c r="K28" s="35">
        <v>4.5</v>
      </c>
      <c r="L28" s="35">
        <v>5</v>
      </c>
      <c r="M28" s="35">
        <v>4.7</v>
      </c>
      <c r="N28" s="35"/>
      <c r="O28" s="47">
        <f t="shared" si="0"/>
        <v>12.816666666666666</v>
      </c>
      <c r="P28" s="47">
        <v>1.8</v>
      </c>
      <c r="Q28" s="80">
        <v>1.6</v>
      </c>
      <c r="R28" s="35">
        <v>1.5</v>
      </c>
      <c r="S28" s="35">
        <v>1.1000000000000001</v>
      </c>
      <c r="T28" s="35">
        <v>6</v>
      </c>
      <c r="U28" s="35">
        <v>5.5</v>
      </c>
      <c r="V28" s="35">
        <v>4.2</v>
      </c>
      <c r="W28" s="35">
        <v>4.0999999999999996</v>
      </c>
      <c r="X28" s="35">
        <v>3.8</v>
      </c>
      <c r="Y28" s="35">
        <v>0.3</v>
      </c>
      <c r="Z28" s="57">
        <f t="shared" si="1"/>
        <v>12.483333333333334</v>
      </c>
      <c r="AA28" s="53">
        <f t="shared" si="2"/>
        <v>25.3</v>
      </c>
      <c r="AB28" s="31">
        <v>19</v>
      </c>
    </row>
    <row r="29" spans="1:31" ht="19.899999999999999" customHeight="1" thickBot="1">
      <c r="A29" s="70" t="s">
        <v>106</v>
      </c>
      <c r="B29" s="71" t="s">
        <v>60</v>
      </c>
      <c r="C29" s="46"/>
      <c r="D29" s="76"/>
      <c r="E29" s="76"/>
      <c r="F29" s="35"/>
      <c r="G29" s="35"/>
      <c r="H29" s="35"/>
      <c r="I29" s="35"/>
      <c r="J29" s="35"/>
      <c r="K29" s="35"/>
      <c r="L29" s="35"/>
      <c r="M29" s="35"/>
      <c r="N29" s="35"/>
      <c r="O29" s="47">
        <f t="shared" si="0"/>
        <v>0</v>
      </c>
      <c r="P29" s="47"/>
      <c r="Q29" s="80"/>
      <c r="R29" s="35"/>
      <c r="S29" s="35"/>
      <c r="T29" s="35"/>
      <c r="U29" s="35"/>
      <c r="V29" s="35"/>
      <c r="W29" s="35"/>
      <c r="X29" s="35"/>
      <c r="Y29" s="35"/>
      <c r="Z29" s="57">
        <f t="shared" si="1"/>
        <v>0</v>
      </c>
      <c r="AA29" s="53">
        <f t="shared" si="2"/>
        <v>0</v>
      </c>
      <c r="AB29" s="31">
        <v>20</v>
      </c>
    </row>
    <row r="30" spans="1:31" ht="19.899999999999999" customHeight="1" thickBot="1">
      <c r="A30" s="70" t="s">
        <v>112</v>
      </c>
      <c r="B30" s="71" t="s">
        <v>113</v>
      </c>
      <c r="C30" s="46"/>
      <c r="D30" s="76"/>
      <c r="E30" s="76"/>
      <c r="F30" s="35"/>
      <c r="G30" s="35"/>
      <c r="H30" s="35"/>
      <c r="I30" s="35"/>
      <c r="J30" s="35"/>
      <c r="K30" s="35"/>
      <c r="L30" s="35"/>
      <c r="M30" s="35"/>
      <c r="N30" s="35"/>
      <c r="O30" s="47">
        <f t="shared" si="0"/>
        <v>0</v>
      </c>
      <c r="P30" s="47"/>
      <c r="Q30" s="80"/>
      <c r="R30" s="35"/>
      <c r="S30" s="35"/>
      <c r="T30" s="35"/>
      <c r="U30" s="35"/>
      <c r="V30" s="35"/>
      <c r="W30" s="35"/>
      <c r="X30" s="35"/>
      <c r="Y30" s="35"/>
      <c r="Z30" s="65">
        <f t="shared" si="1"/>
        <v>0</v>
      </c>
      <c r="AA30" s="82">
        <f t="shared" si="2"/>
        <v>0</v>
      </c>
      <c r="AB30" s="31">
        <v>21</v>
      </c>
    </row>
    <row r="31" spans="1:31" ht="19.899999999999999" customHeight="1" thickBot="1">
      <c r="A31" s="72" t="s">
        <v>114</v>
      </c>
      <c r="B31" s="73" t="s">
        <v>33</v>
      </c>
      <c r="C31" s="48"/>
      <c r="D31" s="77"/>
      <c r="E31" s="77"/>
      <c r="F31" s="49"/>
      <c r="G31" s="49"/>
      <c r="H31" s="49"/>
      <c r="I31" s="49"/>
      <c r="J31" s="49"/>
      <c r="K31" s="49"/>
      <c r="L31" s="49"/>
      <c r="M31" s="49"/>
      <c r="N31" s="49"/>
      <c r="O31" s="47">
        <f t="shared" si="0"/>
        <v>0</v>
      </c>
      <c r="P31" s="51"/>
      <c r="Q31" s="87"/>
      <c r="R31" s="49"/>
      <c r="S31" s="49"/>
      <c r="T31" s="49"/>
      <c r="U31" s="49"/>
      <c r="V31" s="49"/>
      <c r="W31" s="49"/>
      <c r="X31" s="49"/>
      <c r="Y31" s="88"/>
      <c r="Z31" s="85">
        <f t="shared" si="1"/>
        <v>0</v>
      </c>
      <c r="AA31" s="86">
        <f t="shared" si="2"/>
        <v>0</v>
      </c>
      <c r="AB31" s="31">
        <v>22</v>
      </c>
    </row>
    <row r="32" spans="1:31" ht="15">
      <c r="Z32" s="83"/>
      <c r="AA32" s="84"/>
    </row>
    <row r="33" spans="26:27" ht="15">
      <c r="Z33" s="83"/>
      <c r="AA33" s="84"/>
    </row>
    <row r="34" spans="26:27" ht="15">
      <c r="Z34" s="83"/>
      <c r="AA34" s="84"/>
    </row>
    <row r="35" spans="26:27" ht="15">
      <c r="Z35" s="83"/>
      <c r="AA35" s="84"/>
    </row>
    <row r="36" spans="26:27" ht="15">
      <c r="Z36" s="83"/>
      <c r="AA36" s="84"/>
    </row>
    <row r="37" spans="26:27" ht="15">
      <c r="Z37" s="83"/>
      <c r="AA37" s="84"/>
    </row>
    <row r="38" spans="26:27" ht="15">
      <c r="Z38" s="83"/>
      <c r="AA38" s="84"/>
    </row>
    <row r="39" spans="26:27" ht="15">
      <c r="Z39" s="83"/>
      <c r="AA39" s="84"/>
    </row>
    <row r="40" spans="26:27" ht="15">
      <c r="Z40" s="83"/>
      <c r="AA40" s="84"/>
    </row>
    <row r="41" spans="26:27">
      <c r="Z41" s="84"/>
      <c r="AA41" s="84"/>
    </row>
  </sheetData>
  <sortState ref="A10:AA31">
    <sortCondition descending="1" ref="AA10:AA31"/>
  </sortState>
  <mergeCells count="8">
    <mergeCell ref="A8:B8"/>
    <mergeCell ref="A1:Y1"/>
    <mergeCell ref="A3:Y3"/>
    <mergeCell ref="A4:Y4"/>
    <mergeCell ref="A6:A7"/>
    <mergeCell ref="B6:B7"/>
    <mergeCell ref="C6:M6"/>
    <mergeCell ref="N6:X6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6" firstPageNumber="6" orientation="landscape" useFirstPageNumber="1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AK29"/>
  <sheetViews>
    <sheetView topLeftCell="A4" zoomScale="80" zoomScaleNormal="80" workbookViewId="0">
      <selection activeCell="AB34" sqref="AB34"/>
    </sheetView>
  </sheetViews>
  <sheetFormatPr baseColWidth="10" defaultColWidth="11.42578125" defaultRowHeight="14.25"/>
  <cols>
    <col min="1" max="1" width="16.85546875" style="2" bestFit="1" customWidth="1"/>
    <col min="2" max="13" width="6.7109375" style="2" customWidth="1"/>
    <col min="14" max="14" width="5.7109375" style="2" customWidth="1"/>
    <col min="15" max="15" width="11.140625" style="2" bestFit="1" customWidth="1"/>
    <col min="16" max="18" width="6.7109375" style="2" customWidth="1"/>
    <col min="19" max="19" width="6.7109375" style="6" customWidth="1"/>
    <col min="20" max="20" width="6.7109375" style="7" customWidth="1"/>
    <col min="21" max="22" width="6.7109375" style="2" customWidth="1"/>
    <col min="23" max="26" width="6.7109375" style="5" customWidth="1"/>
    <col min="27" max="30" width="5.7109375" style="5" customWidth="1"/>
    <col min="31" max="33" width="7.140625" style="5" bestFit="1" customWidth="1"/>
    <col min="34" max="34" width="5.7109375" style="5" customWidth="1"/>
    <col min="35" max="35" width="6.7109375" style="5" bestFit="1" customWidth="1"/>
    <col min="36" max="36" width="6.5703125" style="5" bestFit="1" customWidth="1"/>
    <col min="37" max="37" width="3.7109375" style="5" bestFit="1" customWidth="1"/>
    <col min="38" max="16384" width="11.42578125" style="5"/>
  </cols>
  <sheetData>
    <row r="1" spans="1:37" s="1" customFormat="1" ht="23.25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7" s="8" customFormat="1" ht="20.25">
      <c r="A3" s="131" t="s">
        <v>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>
      <c r="O4" s="9"/>
      <c r="P4" s="9"/>
      <c r="Q4" s="9"/>
      <c r="R4" s="9"/>
      <c r="S4" s="10"/>
    </row>
    <row r="6" spans="1:37" ht="20.25">
      <c r="A6" s="131" t="s">
        <v>124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"/>
      <c r="O6" s="131" t="s">
        <v>129</v>
      </c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"/>
      <c r="AC6" s="13"/>
      <c r="AD6" s="13"/>
      <c r="AE6" s="13"/>
      <c r="AF6" s="13"/>
      <c r="AG6" s="13"/>
      <c r="AH6" s="13"/>
      <c r="AI6" s="13"/>
      <c r="AJ6" s="13"/>
      <c r="AK6" s="13"/>
    </row>
    <row r="7" spans="1:37" ht="15.75" thickBot="1">
      <c r="C7" s="4"/>
      <c r="D7" s="3"/>
      <c r="E7" s="4"/>
      <c r="F7" s="4"/>
      <c r="G7" s="4"/>
      <c r="H7" s="4"/>
      <c r="I7" s="4"/>
      <c r="J7" s="4"/>
      <c r="K7" s="4"/>
      <c r="L7" s="4"/>
      <c r="M7" s="3"/>
      <c r="N7" s="4"/>
      <c r="Q7" s="4"/>
      <c r="R7" s="3"/>
      <c r="S7" s="4"/>
      <c r="T7" s="4"/>
      <c r="U7" s="4"/>
      <c r="V7" s="4"/>
      <c r="W7" s="4"/>
      <c r="X7" s="4"/>
      <c r="Y7" s="4"/>
      <c r="Z7" s="4"/>
      <c r="AA7" s="3"/>
    </row>
    <row r="8" spans="1:37" ht="16.5" thickBot="1">
      <c r="A8" s="134" t="s">
        <v>2</v>
      </c>
      <c r="B8" s="136" t="s">
        <v>125</v>
      </c>
      <c r="C8" s="137"/>
      <c r="D8" s="137"/>
      <c r="E8" s="137"/>
      <c r="F8" s="137"/>
      <c r="G8" s="137"/>
      <c r="H8" s="137"/>
      <c r="I8" s="137"/>
      <c r="J8" s="137"/>
      <c r="K8" s="137"/>
      <c r="L8" s="138"/>
      <c r="M8" s="4"/>
      <c r="N8" s="5"/>
      <c r="O8" s="147" t="s">
        <v>2</v>
      </c>
      <c r="P8" s="136" t="s">
        <v>4</v>
      </c>
      <c r="Q8" s="137"/>
      <c r="R8" s="137"/>
      <c r="S8" s="137"/>
      <c r="T8" s="137"/>
      <c r="U8" s="137"/>
      <c r="V8" s="137"/>
      <c r="W8" s="137"/>
      <c r="X8" s="137"/>
      <c r="Y8" s="137"/>
      <c r="Z8" s="138"/>
      <c r="AA8" s="4"/>
    </row>
    <row r="9" spans="1:37" ht="15.6" customHeight="1" thickBot="1">
      <c r="A9" s="135"/>
      <c r="B9" s="20" t="s">
        <v>74</v>
      </c>
      <c r="C9" s="21" t="s">
        <v>76</v>
      </c>
      <c r="D9" s="21" t="s">
        <v>77</v>
      </c>
      <c r="E9" s="21" t="s">
        <v>75</v>
      </c>
      <c r="F9" s="21" t="s">
        <v>69</v>
      </c>
      <c r="G9" s="21" t="s">
        <v>70</v>
      </c>
      <c r="H9" s="21" t="s">
        <v>71</v>
      </c>
      <c r="I9" s="21" t="s">
        <v>72</v>
      </c>
      <c r="J9" s="21" t="s">
        <v>73</v>
      </c>
      <c r="K9" s="22" t="s">
        <v>6</v>
      </c>
      <c r="L9" s="23" t="s">
        <v>7</v>
      </c>
      <c r="M9" s="5"/>
      <c r="N9" s="5"/>
      <c r="O9" s="148"/>
      <c r="P9" s="20" t="s">
        <v>74</v>
      </c>
      <c r="Q9" s="21" t="s">
        <v>76</v>
      </c>
      <c r="R9" s="21" t="s">
        <v>77</v>
      </c>
      <c r="S9" s="21" t="s">
        <v>75</v>
      </c>
      <c r="T9" s="21" t="s">
        <v>69</v>
      </c>
      <c r="U9" s="21" t="s">
        <v>70</v>
      </c>
      <c r="V9" s="21" t="s">
        <v>71</v>
      </c>
      <c r="W9" s="21" t="s">
        <v>72</v>
      </c>
      <c r="X9" s="21" t="s">
        <v>73</v>
      </c>
      <c r="Y9" s="22" t="s">
        <v>6</v>
      </c>
      <c r="Z9" s="23" t="s">
        <v>7</v>
      </c>
    </row>
    <row r="10" spans="1:37" ht="15.75" thickBot="1">
      <c r="A10" s="58" t="s">
        <v>94</v>
      </c>
      <c r="B10" s="15">
        <v>6</v>
      </c>
      <c r="C10" s="16">
        <v>6</v>
      </c>
      <c r="D10" s="16">
        <v>6</v>
      </c>
      <c r="E10" s="16">
        <v>6</v>
      </c>
      <c r="F10" s="16">
        <v>10</v>
      </c>
      <c r="G10" s="16">
        <v>10</v>
      </c>
      <c r="H10" s="16">
        <v>10</v>
      </c>
      <c r="I10" s="16">
        <v>10</v>
      </c>
      <c r="J10" s="16">
        <v>10</v>
      </c>
      <c r="K10" s="17"/>
      <c r="L10" s="57">
        <f>((B10+C10)/2)+((D10+E10)/2)+((F10+G10)/2)+((H10+I10+J10)/3)-K10</f>
        <v>32</v>
      </c>
      <c r="M10" s="30"/>
      <c r="N10" s="5"/>
      <c r="O10" s="59" t="s">
        <v>94</v>
      </c>
      <c r="P10" s="15">
        <v>4</v>
      </c>
      <c r="Q10" s="16">
        <v>4</v>
      </c>
      <c r="R10" s="16">
        <v>4</v>
      </c>
      <c r="S10" s="16">
        <v>4</v>
      </c>
      <c r="T10" s="16">
        <v>10</v>
      </c>
      <c r="U10" s="16">
        <v>10</v>
      </c>
      <c r="V10" s="16">
        <v>10</v>
      </c>
      <c r="W10" s="16">
        <v>10</v>
      </c>
      <c r="X10" s="16">
        <v>10</v>
      </c>
      <c r="Y10" s="17"/>
      <c r="Z10" s="57">
        <f>((P10+Q10)/2)+((R10+S10)/2)+((T10+U10)/2)+((V10+W10+X10)/3)-Y10</f>
        <v>28</v>
      </c>
      <c r="AA10" s="30"/>
    </row>
    <row r="11" spans="1:37" ht="15.75" thickBot="1">
      <c r="A11" s="117" t="s">
        <v>127</v>
      </c>
      <c r="B11" s="104">
        <v>3</v>
      </c>
      <c r="C11" s="105">
        <v>3</v>
      </c>
      <c r="D11" s="105">
        <v>1.2</v>
      </c>
      <c r="E11" s="105">
        <v>1.3</v>
      </c>
      <c r="F11" s="105">
        <v>7.4</v>
      </c>
      <c r="G11" s="105">
        <v>7</v>
      </c>
      <c r="H11" s="105">
        <v>4.5999999999999996</v>
      </c>
      <c r="I11" s="105">
        <v>4.8</v>
      </c>
      <c r="J11" s="105">
        <v>4.2</v>
      </c>
      <c r="K11" s="106">
        <v>0.6</v>
      </c>
      <c r="L11" s="98">
        <f>((B11+C11)/2)+((D11+E11)/2)+((F11+G11)/2)+((H11+I11+J11)/3)-K11</f>
        <v>15.383333333333331</v>
      </c>
      <c r="M11" s="109">
        <v>2</v>
      </c>
      <c r="N11" s="5"/>
      <c r="O11" s="120" t="s">
        <v>127</v>
      </c>
      <c r="P11" s="104">
        <v>1.9</v>
      </c>
      <c r="Q11" s="105">
        <v>1.9</v>
      </c>
      <c r="R11" s="105">
        <v>1.8</v>
      </c>
      <c r="S11" s="105">
        <v>1.8</v>
      </c>
      <c r="T11" s="105">
        <v>5.8</v>
      </c>
      <c r="U11" s="105">
        <v>5.2</v>
      </c>
      <c r="V11" s="105">
        <v>3.4</v>
      </c>
      <c r="W11" s="105">
        <v>4.2</v>
      </c>
      <c r="X11" s="105">
        <v>4.2</v>
      </c>
      <c r="Y11" s="106"/>
      <c r="Z11" s="98">
        <f>((P11+Q11)/2)+((R11+S11)/2)+((T11+U11)/2)+((V11+W11+X11)/3)-Y11</f>
        <v>13.133333333333333</v>
      </c>
      <c r="AA11" s="109">
        <v>3</v>
      </c>
    </row>
    <row r="12" spans="1:37" ht="15.75" thickBot="1">
      <c r="A12" s="118" t="s">
        <v>128</v>
      </c>
      <c r="B12" s="91">
        <v>2</v>
      </c>
      <c r="C12" s="93">
        <v>1.8</v>
      </c>
      <c r="D12" s="93">
        <v>0.4</v>
      </c>
      <c r="E12" s="93">
        <v>0.5</v>
      </c>
      <c r="F12" s="93">
        <v>4.0999999999999996</v>
      </c>
      <c r="G12" s="93">
        <v>3.5</v>
      </c>
      <c r="H12" s="93">
        <v>3.4</v>
      </c>
      <c r="I12" s="93">
        <v>3.4</v>
      </c>
      <c r="J12" s="93">
        <v>4</v>
      </c>
      <c r="K12" s="96">
        <v>0.6</v>
      </c>
      <c r="L12" s="94">
        <f>((B12+C12)/2)+((D12+E12)/2)+((F12+G12)/2)+((H12+I12+J12)/3)-K12</f>
        <v>9.15</v>
      </c>
      <c r="M12" s="109">
        <v>3</v>
      </c>
      <c r="N12" s="5"/>
      <c r="O12" s="121" t="s">
        <v>130</v>
      </c>
      <c r="P12" s="91">
        <v>2.2000000000000002</v>
      </c>
      <c r="Q12" s="93">
        <v>1.9</v>
      </c>
      <c r="R12" s="93">
        <v>1.2</v>
      </c>
      <c r="S12" s="93">
        <v>1.3</v>
      </c>
      <c r="T12" s="93">
        <v>5.3</v>
      </c>
      <c r="U12" s="93">
        <v>5.9</v>
      </c>
      <c r="V12" s="93">
        <v>2.5</v>
      </c>
      <c r="W12" s="93">
        <v>2.2000000000000002</v>
      </c>
      <c r="X12" s="93">
        <v>2.5</v>
      </c>
      <c r="Y12" s="96"/>
      <c r="Z12" s="94">
        <f>((P12+Q12)/2)+((R12+S12)/2)+((T12+U12)/2)+((V12+W12+X12)/3)-Y12</f>
        <v>11.299999999999999</v>
      </c>
      <c r="AA12" s="109">
        <v>1</v>
      </c>
    </row>
    <row r="13" spans="1:37" ht="15.75" thickBot="1">
      <c r="A13" s="119" t="s">
        <v>126</v>
      </c>
      <c r="B13" s="112">
        <v>1.2</v>
      </c>
      <c r="C13" s="113">
        <v>1.1000000000000001</v>
      </c>
      <c r="D13" s="113">
        <v>0.3</v>
      </c>
      <c r="E13" s="113">
        <v>0.3</v>
      </c>
      <c r="F13" s="113">
        <v>2</v>
      </c>
      <c r="G13" s="113">
        <v>1.4</v>
      </c>
      <c r="H13" s="113">
        <v>2.2999999999999998</v>
      </c>
      <c r="I13" s="113">
        <v>2.6</v>
      </c>
      <c r="J13" s="113">
        <v>2.2999999999999998</v>
      </c>
      <c r="K13" s="114">
        <v>0.3</v>
      </c>
      <c r="L13" s="115">
        <f>((B13+C13)/2)+((D13+E13)/2)+((F13+G13)/2)+((H13+I13+J13)/3)-K13</f>
        <v>5.25</v>
      </c>
      <c r="M13" s="116">
        <v>1</v>
      </c>
      <c r="N13" s="5"/>
      <c r="O13" s="122" t="s">
        <v>131</v>
      </c>
      <c r="P13" s="112">
        <v>0</v>
      </c>
      <c r="Q13" s="113">
        <v>0.1</v>
      </c>
      <c r="R13" s="113">
        <v>1.5</v>
      </c>
      <c r="S13" s="113">
        <v>1.3</v>
      </c>
      <c r="T13" s="113">
        <v>3</v>
      </c>
      <c r="U13" s="113">
        <v>2.4</v>
      </c>
      <c r="V13" s="113">
        <v>3</v>
      </c>
      <c r="W13" s="113">
        <v>3</v>
      </c>
      <c r="X13" s="113">
        <v>2.5</v>
      </c>
      <c r="Y13" s="114">
        <v>0.9</v>
      </c>
      <c r="Z13" s="115">
        <f>((P13+Q13)/2)+((R13+S13)/2)+((T13+U13)/2)+((V13+W13+X13)/3)-Y13</f>
        <v>6.0833333333333339</v>
      </c>
      <c r="AA13" s="116">
        <v>2</v>
      </c>
    </row>
    <row r="16" spans="1:37" ht="20.25">
      <c r="A16" s="131" t="s">
        <v>136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8"/>
    </row>
    <row r="17" spans="1:26" ht="15.75" thickBot="1">
      <c r="C17" s="4"/>
      <c r="D17" s="3"/>
      <c r="E17" s="4"/>
      <c r="F17" s="4"/>
      <c r="G17" s="4"/>
      <c r="H17" s="4"/>
      <c r="I17" s="4"/>
      <c r="J17" s="4"/>
      <c r="K17" s="4"/>
      <c r="L17" s="4"/>
      <c r="M17" s="3"/>
      <c r="N17" s="4"/>
      <c r="O17" s="4"/>
      <c r="P17" s="4"/>
      <c r="Q17" s="4"/>
      <c r="R17" s="4"/>
    </row>
    <row r="18" spans="1:26" ht="16.5" thickBot="1">
      <c r="A18" s="141" t="s">
        <v>2</v>
      </c>
      <c r="B18" s="142"/>
      <c r="C18" s="136" t="s">
        <v>138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8"/>
      <c r="N18" s="136" t="s">
        <v>137</v>
      </c>
      <c r="O18" s="137"/>
      <c r="P18" s="137"/>
      <c r="Q18" s="137"/>
      <c r="R18" s="137"/>
      <c r="S18" s="137"/>
      <c r="T18" s="137"/>
      <c r="U18" s="137"/>
      <c r="V18" s="137"/>
      <c r="W18" s="137"/>
      <c r="X18" s="138"/>
      <c r="Y18" s="19" t="s">
        <v>5</v>
      </c>
      <c r="Z18" s="4"/>
    </row>
    <row r="19" spans="1:26" ht="15.6" customHeight="1" thickBot="1">
      <c r="A19" s="143"/>
      <c r="B19" s="144"/>
      <c r="C19" s="20" t="s">
        <v>74</v>
      </c>
      <c r="D19" s="21" t="s">
        <v>76</v>
      </c>
      <c r="E19" s="21" t="s">
        <v>77</v>
      </c>
      <c r="F19" s="21" t="s">
        <v>75</v>
      </c>
      <c r="G19" s="21" t="s">
        <v>69</v>
      </c>
      <c r="H19" s="21" t="s">
        <v>70</v>
      </c>
      <c r="I19" s="21" t="s">
        <v>71</v>
      </c>
      <c r="J19" s="21" t="s">
        <v>72</v>
      </c>
      <c r="K19" s="21" t="s">
        <v>73</v>
      </c>
      <c r="L19" s="22" t="s">
        <v>6</v>
      </c>
      <c r="M19" s="23" t="s">
        <v>7</v>
      </c>
      <c r="N19" s="62" t="s">
        <v>74</v>
      </c>
      <c r="O19" s="63" t="s">
        <v>76</v>
      </c>
      <c r="P19" s="63" t="s">
        <v>77</v>
      </c>
      <c r="Q19" s="63" t="s">
        <v>75</v>
      </c>
      <c r="R19" s="63" t="s">
        <v>69</v>
      </c>
      <c r="S19" s="63" t="s">
        <v>70</v>
      </c>
      <c r="T19" s="63" t="s">
        <v>71</v>
      </c>
      <c r="U19" s="63" t="s">
        <v>72</v>
      </c>
      <c r="V19" s="63" t="s">
        <v>73</v>
      </c>
      <c r="W19" s="22" t="s">
        <v>6</v>
      </c>
      <c r="X19" s="64" t="s">
        <v>7</v>
      </c>
      <c r="Y19" s="24"/>
    </row>
    <row r="20" spans="1:26" ht="15.75" thickBot="1">
      <c r="A20" s="132" t="s">
        <v>94</v>
      </c>
      <c r="B20" s="133"/>
      <c r="C20" s="15">
        <v>8</v>
      </c>
      <c r="D20" s="16">
        <v>8</v>
      </c>
      <c r="E20" s="16">
        <v>8</v>
      </c>
      <c r="F20" s="16">
        <v>8</v>
      </c>
      <c r="G20" s="16">
        <v>10</v>
      </c>
      <c r="H20" s="16">
        <v>10</v>
      </c>
      <c r="I20" s="16">
        <v>10</v>
      </c>
      <c r="J20" s="16">
        <v>10</v>
      </c>
      <c r="K20" s="16">
        <v>10</v>
      </c>
      <c r="L20" s="17"/>
      <c r="M20" s="57">
        <f>((C20+D20)/2)+((E20+F20)/2)+((G20+H20)/2)+((I20+J20+K20)/3)-L20</f>
        <v>36</v>
      </c>
      <c r="N20" s="15">
        <v>8</v>
      </c>
      <c r="O20" s="16">
        <v>8</v>
      </c>
      <c r="P20" s="16">
        <v>8</v>
      </c>
      <c r="Q20" s="16">
        <v>8</v>
      </c>
      <c r="R20" s="16">
        <v>10</v>
      </c>
      <c r="S20" s="16">
        <v>10</v>
      </c>
      <c r="T20" s="16">
        <v>10</v>
      </c>
      <c r="U20" s="16">
        <v>10</v>
      </c>
      <c r="V20" s="16">
        <v>10</v>
      </c>
      <c r="W20" s="17"/>
      <c r="X20" s="57">
        <f>((N20+O20)/2)+((P20+Q20)/2)+((R20+S20)/2)+((T20+U20+V20)/3)-W20</f>
        <v>36</v>
      </c>
      <c r="Y20" s="29"/>
      <c r="Z20" s="30"/>
    </row>
    <row r="21" spans="1:26" ht="16.149999999999999" customHeight="1" thickBot="1">
      <c r="A21" s="145" t="s">
        <v>130</v>
      </c>
      <c r="B21" s="146"/>
      <c r="C21" s="125">
        <v>1.8</v>
      </c>
      <c r="D21" s="126">
        <v>1.5</v>
      </c>
      <c r="E21" s="126">
        <v>1.6</v>
      </c>
      <c r="F21" s="126">
        <v>1.5</v>
      </c>
      <c r="G21" s="126">
        <v>5</v>
      </c>
      <c r="H21" s="126">
        <v>4.5999999999999996</v>
      </c>
      <c r="I21" s="126">
        <v>2.8</v>
      </c>
      <c r="J21" s="126">
        <v>2.4</v>
      </c>
      <c r="K21" s="126">
        <v>2.7</v>
      </c>
      <c r="L21" s="127">
        <v>0.6</v>
      </c>
      <c r="M21" s="128">
        <f>((C21+D21)/2)+((E21+F21)/2)+((G21+H21)/2)+((I21+J21+K21)/3)-L21</f>
        <v>10.033333333333333</v>
      </c>
      <c r="N21" s="125">
        <v>0.6</v>
      </c>
      <c r="O21" s="126">
        <v>1</v>
      </c>
      <c r="P21" s="126">
        <v>1.2</v>
      </c>
      <c r="Q21" s="126">
        <v>1.3</v>
      </c>
      <c r="R21" s="126">
        <v>3</v>
      </c>
      <c r="S21" s="126">
        <v>3.6</v>
      </c>
      <c r="T21" s="126">
        <v>1</v>
      </c>
      <c r="U21" s="126">
        <v>1.4</v>
      </c>
      <c r="V21" s="126">
        <v>1.5</v>
      </c>
      <c r="W21" s="127">
        <v>1.2</v>
      </c>
      <c r="X21" s="128">
        <f>((N21+O21)/2)+((P21+Q21)/2)+((R21+S21)/2)+((T21+U21+V21)/3)-W21</f>
        <v>5.4499999999999993</v>
      </c>
      <c r="Y21" s="129">
        <f>M21+X21</f>
        <v>15.483333333333333</v>
      </c>
      <c r="Z21" s="116">
        <v>1</v>
      </c>
    </row>
    <row r="22" spans="1:26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26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26" ht="20.25">
      <c r="A24" s="131" t="s">
        <v>139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</row>
    <row r="25" spans="1:26" ht="15.75" thickBot="1">
      <c r="C25" s="4"/>
      <c r="D25" s="3"/>
      <c r="E25" s="4"/>
      <c r="F25" s="4"/>
      <c r="G25" s="4"/>
      <c r="H25" s="4"/>
      <c r="I25" s="4"/>
      <c r="J25" s="4"/>
      <c r="K25" s="4"/>
      <c r="L25" s="4"/>
      <c r="M25" s="3"/>
    </row>
    <row r="26" spans="1:26" ht="16.5" thickBot="1">
      <c r="A26" s="134" t="s">
        <v>2</v>
      </c>
      <c r="B26" s="136" t="s">
        <v>125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4"/>
    </row>
    <row r="27" spans="1:26" ht="15.6" customHeight="1" thickBot="1">
      <c r="A27" s="135"/>
      <c r="B27" s="20" t="s">
        <v>74</v>
      </c>
      <c r="C27" s="21" t="s">
        <v>76</v>
      </c>
      <c r="D27" s="21" t="s">
        <v>77</v>
      </c>
      <c r="E27" s="21" t="s">
        <v>75</v>
      </c>
      <c r="F27" s="21" t="s">
        <v>69</v>
      </c>
      <c r="G27" s="21" t="s">
        <v>70</v>
      </c>
      <c r="H27" s="21" t="s">
        <v>71</v>
      </c>
      <c r="I27" s="21" t="s">
        <v>72</v>
      </c>
      <c r="J27" s="21" t="s">
        <v>73</v>
      </c>
      <c r="K27" s="22" t="s">
        <v>6</v>
      </c>
      <c r="L27" s="23" t="s">
        <v>7</v>
      </c>
      <c r="M27" s="5"/>
    </row>
    <row r="28" spans="1:26" ht="15.75" thickBot="1">
      <c r="A28" s="58" t="s">
        <v>94</v>
      </c>
      <c r="B28" s="15">
        <v>5</v>
      </c>
      <c r="C28" s="16">
        <v>5</v>
      </c>
      <c r="D28" s="16">
        <v>5</v>
      </c>
      <c r="E28" s="16">
        <v>5</v>
      </c>
      <c r="F28" s="16">
        <v>10</v>
      </c>
      <c r="G28" s="16">
        <v>10</v>
      </c>
      <c r="H28" s="16">
        <v>10</v>
      </c>
      <c r="I28" s="16">
        <v>10</v>
      </c>
      <c r="J28" s="16">
        <v>10</v>
      </c>
      <c r="K28" s="17"/>
      <c r="L28" s="57">
        <f>((B28+C28)/2)+((D28+E28)/2)+((F28+G28)/2)+((H28+I28+J28)/3)-K28</f>
        <v>30</v>
      </c>
      <c r="M28" s="30"/>
    </row>
    <row r="29" spans="1:26" ht="15.75" thickBot="1">
      <c r="A29" s="119" t="s">
        <v>140</v>
      </c>
      <c r="B29" s="112">
        <v>0</v>
      </c>
      <c r="C29" s="113">
        <v>0</v>
      </c>
      <c r="D29" s="113">
        <v>0.5</v>
      </c>
      <c r="E29" s="113">
        <v>0.5</v>
      </c>
      <c r="F29" s="113">
        <v>1.8</v>
      </c>
      <c r="G29" s="113">
        <v>1.5</v>
      </c>
      <c r="H29" s="113">
        <v>1.4</v>
      </c>
      <c r="I29" s="113">
        <v>1.5</v>
      </c>
      <c r="J29" s="113">
        <v>2</v>
      </c>
      <c r="K29" s="114">
        <v>1.2</v>
      </c>
      <c r="L29" s="115">
        <f>((B29+C29)/2)+((D29+E29)/2)+((F29+G29)/2)+((H29+I29+J29)/3)-K29</f>
        <v>2.583333333333333</v>
      </c>
      <c r="M29" s="116">
        <v>1</v>
      </c>
    </row>
  </sheetData>
  <sortState ref="O11:AA13">
    <sortCondition descending="1" ref="Z11:Z13"/>
  </sortState>
  <mergeCells count="17">
    <mergeCell ref="A1:AA1"/>
    <mergeCell ref="A3:AA3"/>
    <mergeCell ref="A6:M6"/>
    <mergeCell ref="O6:AA6"/>
    <mergeCell ref="A8:A9"/>
    <mergeCell ref="B8:L8"/>
    <mergeCell ref="A16:Y16"/>
    <mergeCell ref="C18:M18"/>
    <mergeCell ref="N18:X18"/>
    <mergeCell ref="O8:O9"/>
    <mergeCell ref="P8:Z8"/>
    <mergeCell ref="A20:B20"/>
    <mergeCell ref="A18:B19"/>
    <mergeCell ref="A21:B21"/>
    <mergeCell ref="A24:M24"/>
    <mergeCell ref="A26:A27"/>
    <mergeCell ref="B26:L2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firstPageNumber="6" orientation="landscape" useFirstPageNumber="1" r:id="rId1"/>
  <headerFooter alignWithMargins="0"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AK20"/>
  <sheetViews>
    <sheetView topLeftCell="B1" zoomScale="80" zoomScaleNormal="80" workbookViewId="0">
      <selection activeCell="B9" sqref="B9:AK10"/>
    </sheetView>
  </sheetViews>
  <sheetFormatPr baseColWidth="10" defaultColWidth="11.42578125" defaultRowHeight="14.25"/>
  <cols>
    <col min="1" max="1" width="16.85546875" style="2" bestFit="1" customWidth="1"/>
    <col min="2" max="2" width="11.140625" style="2" bestFit="1" customWidth="1"/>
    <col min="3" max="8" width="5.7109375" style="2" customWidth="1"/>
    <col min="9" max="11" width="7.140625" style="2" bestFit="1" customWidth="1"/>
    <col min="12" max="13" width="6.7109375" style="2" bestFit="1" customWidth="1"/>
    <col min="14" max="18" width="5.7109375" style="2" customWidth="1"/>
    <col min="19" max="19" width="5.7109375" style="6" customWidth="1"/>
    <col min="20" max="20" width="7.140625" style="7" bestFit="1" customWidth="1"/>
    <col min="21" max="22" width="7.140625" style="2" bestFit="1" customWidth="1"/>
    <col min="23" max="23" width="5.7109375" style="5" customWidth="1"/>
    <col min="24" max="24" width="6.7109375" style="5" bestFit="1" customWidth="1"/>
    <col min="25" max="30" width="5.7109375" style="5" customWidth="1"/>
    <col min="31" max="33" width="7.140625" style="5" bestFit="1" customWidth="1"/>
    <col min="34" max="34" width="5.7109375" style="5" customWidth="1"/>
    <col min="35" max="35" width="6.7109375" style="5" bestFit="1" customWidth="1"/>
    <col min="36" max="36" width="6.5703125" style="5" bestFit="1" customWidth="1"/>
    <col min="37" max="37" width="3.7109375" style="5" bestFit="1" customWidth="1"/>
    <col min="38" max="16384" width="11.42578125" style="5"/>
  </cols>
  <sheetData>
    <row r="1" spans="1:37" s="1" customFormat="1" ht="23.25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</row>
    <row r="2" spans="1:37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7" s="8" customFormat="1" ht="20.25">
      <c r="A3" s="131" t="s">
        <v>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</row>
    <row r="4" spans="1:37" s="8" customFormat="1" ht="20.25">
      <c r="A4" s="131" t="s">
        <v>121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</row>
    <row r="5" spans="1:37" ht="15.75" thickBot="1">
      <c r="C5" s="4"/>
      <c r="D5" s="3"/>
      <c r="E5" s="4"/>
      <c r="F5" s="4"/>
      <c r="G5" s="4"/>
      <c r="H5" s="4"/>
      <c r="I5" s="4"/>
      <c r="J5" s="4"/>
      <c r="K5" s="4"/>
      <c r="L5" s="4"/>
      <c r="M5" s="3"/>
      <c r="N5" s="4"/>
      <c r="O5" s="4"/>
      <c r="P5" s="4"/>
      <c r="Q5" s="4"/>
      <c r="R5" s="4"/>
    </row>
    <row r="6" spans="1:37" s="4" customFormat="1" ht="17.25" customHeight="1" thickBot="1">
      <c r="A6" s="134" t="s">
        <v>0</v>
      </c>
      <c r="B6" s="134" t="s">
        <v>1</v>
      </c>
      <c r="C6" s="136" t="s">
        <v>10</v>
      </c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6" t="s">
        <v>4</v>
      </c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36" t="s">
        <v>3</v>
      </c>
      <c r="Z6" s="137"/>
      <c r="AA6" s="137"/>
      <c r="AB6" s="137"/>
      <c r="AC6" s="137"/>
      <c r="AD6" s="137"/>
      <c r="AE6" s="137"/>
      <c r="AF6" s="137"/>
      <c r="AG6" s="137"/>
      <c r="AH6" s="137"/>
      <c r="AI6" s="138"/>
      <c r="AJ6" s="19" t="s">
        <v>5</v>
      </c>
    </row>
    <row r="7" spans="1:37" ht="15.75" thickBot="1">
      <c r="A7" s="135"/>
      <c r="B7" s="135"/>
      <c r="C7" s="20" t="s">
        <v>74</v>
      </c>
      <c r="D7" s="21" t="s">
        <v>76</v>
      </c>
      <c r="E7" s="21" t="s">
        <v>77</v>
      </c>
      <c r="F7" s="21" t="s">
        <v>75</v>
      </c>
      <c r="G7" s="21" t="s">
        <v>69</v>
      </c>
      <c r="H7" s="21" t="s">
        <v>70</v>
      </c>
      <c r="I7" s="21" t="s">
        <v>71</v>
      </c>
      <c r="J7" s="21" t="s">
        <v>72</v>
      </c>
      <c r="K7" s="21" t="s">
        <v>73</v>
      </c>
      <c r="L7" s="22" t="s">
        <v>6</v>
      </c>
      <c r="M7" s="23" t="s">
        <v>7</v>
      </c>
      <c r="N7" s="20" t="s">
        <v>74</v>
      </c>
      <c r="O7" s="21" t="s">
        <v>76</v>
      </c>
      <c r="P7" s="21" t="s">
        <v>77</v>
      </c>
      <c r="Q7" s="21" t="s">
        <v>75</v>
      </c>
      <c r="R7" s="21" t="s">
        <v>69</v>
      </c>
      <c r="S7" s="21" t="s">
        <v>70</v>
      </c>
      <c r="T7" s="21" t="s">
        <v>71</v>
      </c>
      <c r="U7" s="21" t="s">
        <v>72</v>
      </c>
      <c r="V7" s="21" t="s">
        <v>73</v>
      </c>
      <c r="W7" s="22" t="s">
        <v>6</v>
      </c>
      <c r="X7" s="23" t="s">
        <v>7</v>
      </c>
      <c r="Y7" s="20" t="s">
        <v>74</v>
      </c>
      <c r="Z7" s="21" t="s">
        <v>76</v>
      </c>
      <c r="AA7" s="21" t="s">
        <v>77</v>
      </c>
      <c r="AB7" s="21" t="s">
        <v>75</v>
      </c>
      <c r="AC7" s="21" t="s">
        <v>69</v>
      </c>
      <c r="AD7" s="21" t="s">
        <v>70</v>
      </c>
      <c r="AE7" s="21" t="s">
        <v>71</v>
      </c>
      <c r="AF7" s="21" t="s">
        <v>72</v>
      </c>
      <c r="AG7" s="21" t="s">
        <v>73</v>
      </c>
      <c r="AH7" s="22" t="s">
        <v>6</v>
      </c>
      <c r="AI7" s="23" t="s">
        <v>7</v>
      </c>
      <c r="AJ7" s="24"/>
    </row>
    <row r="8" spans="1:37" ht="15.75" thickBot="1">
      <c r="A8" s="132" t="s">
        <v>94</v>
      </c>
      <c r="B8" s="133"/>
      <c r="C8" s="15">
        <v>8</v>
      </c>
      <c r="D8" s="16">
        <v>8</v>
      </c>
      <c r="E8" s="16">
        <v>8</v>
      </c>
      <c r="F8" s="16">
        <v>8</v>
      </c>
      <c r="G8" s="16">
        <v>10</v>
      </c>
      <c r="H8" s="16">
        <v>10</v>
      </c>
      <c r="I8" s="16">
        <v>10</v>
      </c>
      <c r="J8" s="16">
        <v>10</v>
      </c>
      <c r="K8" s="16">
        <v>10</v>
      </c>
      <c r="L8" s="17"/>
      <c r="M8" s="57">
        <f>((C8+D8)/2)+((E8+F8)/2)+((G8+H8)/2)+((I8+J8+K8)/3)-L8</f>
        <v>36</v>
      </c>
      <c r="N8" s="15">
        <v>8</v>
      </c>
      <c r="O8" s="16">
        <v>8</v>
      </c>
      <c r="P8" s="16">
        <v>8</v>
      </c>
      <c r="Q8" s="16">
        <v>8</v>
      </c>
      <c r="R8" s="16">
        <v>10</v>
      </c>
      <c r="S8" s="16">
        <v>10</v>
      </c>
      <c r="T8" s="16">
        <v>10</v>
      </c>
      <c r="U8" s="16">
        <v>10</v>
      </c>
      <c r="V8" s="16">
        <v>10</v>
      </c>
      <c r="W8" s="17"/>
      <c r="X8" s="57">
        <f>((N8+O8)/2)+((P8+Q8)/2)+((R8+S8)/2)+((T8+U8+V8)/3)-W8</f>
        <v>36</v>
      </c>
      <c r="Y8" s="15">
        <v>8</v>
      </c>
      <c r="Z8" s="16">
        <v>8</v>
      </c>
      <c r="AA8" s="16">
        <v>8</v>
      </c>
      <c r="AB8" s="16">
        <v>8</v>
      </c>
      <c r="AC8" s="16">
        <v>10</v>
      </c>
      <c r="AD8" s="16">
        <v>10</v>
      </c>
      <c r="AE8" s="16">
        <v>10</v>
      </c>
      <c r="AF8" s="16">
        <v>10</v>
      </c>
      <c r="AG8" s="16">
        <v>10</v>
      </c>
      <c r="AH8" s="17"/>
      <c r="AI8" s="57">
        <f>((Y8+Z8)/2)+((AA8+AB8)/2)+((AC8+AD8)/2)+((AE8+AF8+AG8)/3)-AH8</f>
        <v>36</v>
      </c>
      <c r="AJ8" s="56"/>
      <c r="AK8" s="30"/>
    </row>
    <row r="9" spans="1:37" ht="19.899999999999999" customHeight="1" thickBot="1">
      <c r="A9" s="37" t="s">
        <v>122</v>
      </c>
      <c r="B9" s="103" t="s">
        <v>12</v>
      </c>
      <c r="C9" s="104">
        <v>4.0999999999999996</v>
      </c>
      <c r="D9" s="105">
        <v>3.5</v>
      </c>
      <c r="E9" s="105">
        <v>4.2</v>
      </c>
      <c r="F9" s="105">
        <v>4.4000000000000004</v>
      </c>
      <c r="G9" s="105">
        <v>6.4</v>
      </c>
      <c r="H9" s="105">
        <v>6.2</v>
      </c>
      <c r="I9" s="105">
        <v>6.3</v>
      </c>
      <c r="J9" s="105">
        <v>5.8</v>
      </c>
      <c r="K9" s="105">
        <v>6.2</v>
      </c>
      <c r="L9" s="106"/>
      <c r="M9" s="98">
        <f>((C9+D9)/2)+((E9+F9)/2)+((G9+H9)/2)+((I9+J9+K9)/3)-L9</f>
        <v>20.500000000000004</v>
      </c>
      <c r="N9" s="104">
        <v>4.9000000000000004</v>
      </c>
      <c r="O9" s="105">
        <v>5.2</v>
      </c>
      <c r="P9" s="105">
        <v>3.2</v>
      </c>
      <c r="Q9" s="105">
        <v>2.9</v>
      </c>
      <c r="R9" s="105">
        <v>7</v>
      </c>
      <c r="S9" s="105">
        <v>7</v>
      </c>
      <c r="T9" s="105">
        <v>7.3</v>
      </c>
      <c r="U9" s="105">
        <v>6.7</v>
      </c>
      <c r="V9" s="105">
        <v>6.8</v>
      </c>
      <c r="W9" s="106"/>
      <c r="X9" s="98">
        <f>((N9+O9)/2)+((P9+Q9)/2)+((R9+S9)/2)+((T9+U9+V9)/3)-W9</f>
        <v>22.033333333333335</v>
      </c>
      <c r="Y9" s="104">
        <v>2.9</v>
      </c>
      <c r="Z9" s="105">
        <v>3.3</v>
      </c>
      <c r="AA9" s="105">
        <v>2.2000000000000002</v>
      </c>
      <c r="AB9" s="105">
        <v>2.2999999999999998</v>
      </c>
      <c r="AC9" s="105">
        <v>6.7</v>
      </c>
      <c r="AD9" s="105">
        <v>6.5</v>
      </c>
      <c r="AE9" s="105">
        <v>5.5</v>
      </c>
      <c r="AF9" s="105">
        <v>5.9</v>
      </c>
      <c r="AG9" s="105">
        <v>6.1</v>
      </c>
      <c r="AH9" s="106"/>
      <c r="AI9" s="98">
        <f>((Y9+Z9)/2)+((AA9+AB9)/2)+((AC9+AD9)/2)+((AE9+AF9+AG9)/3)-AH9</f>
        <v>17.783333333333331</v>
      </c>
      <c r="AJ9" s="107">
        <f>M9+X9</f>
        <v>42.533333333333339</v>
      </c>
      <c r="AK9" s="109">
        <v>1</v>
      </c>
    </row>
    <row r="10" spans="1:37" s="14" customFormat="1" ht="19.899999999999999" customHeight="1" thickBot="1">
      <c r="A10" s="38" t="s">
        <v>122</v>
      </c>
      <c r="B10" s="90" t="s">
        <v>123</v>
      </c>
      <c r="C10" s="91">
        <v>2.7</v>
      </c>
      <c r="D10" s="93">
        <v>3.3</v>
      </c>
      <c r="E10" s="93">
        <v>3.5</v>
      </c>
      <c r="F10" s="93">
        <v>3.7</v>
      </c>
      <c r="G10" s="93">
        <v>7.2</v>
      </c>
      <c r="H10" s="93">
        <v>6.6</v>
      </c>
      <c r="I10" s="93">
        <v>6.3</v>
      </c>
      <c r="J10" s="93">
        <v>5.7</v>
      </c>
      <c r="K10" s="93">
        <v>6.2</v>
      </c>
      <c r="L10" s="96"/>
      <c r="M10" s="94">
        <f>((C10+D10)/2)+((E10+F10)/2)+((G10+H10)/2)+((I10+J10+K10)/3)-L10</f>
        <v>19.566666666666666</v>
      </c>
      <c r="N10" s="91">
        <v>6.2</v>
      </c>
      <c r="O10" s="93">
        <v>6.2</v>
      </c>
      <c r="P10" s="93">
        <v>3.1</v>
      </c>
      <c r="Q10" s="93">
        <v>3.3</v>
      </c>
      <c r="R10" s="93">
        <v>6.9</v>
      </c>
      <c r="S10" s="93">
        <v>6.3</v>
      </c>
      <c r="T10" s="93">
        <v>7.2</v>
      </c>
      <c r="U10" s="93">
        <v>6.7</v>
      </c>
      <c r="V10" s="93">
        <v>6.6</v>
      </c>
      <c r="W10" s="96"/>
      <c r="X10" s="94">
        <f>((N10+O10)/2)+((P10+Q10)/2)+((R10+S10)/2)+((T10+U10+V10)/3)-W10</f>
        <v>22.833333333333332</v>
      </c>
      <c r="Y10" s="91">
        <v>2.8</v>
      </c>
      <c r="Z10" s="93">
        <v>2.8</v>
      </c>
      <c r="AA10" s="93">
        <v>3.2</v>
      </c>
      <c r="AB10" s="93">
        <v>3.2</v>
      </c>
      <c r="AC10" s="93">
        <v>4.7</v>
      </c>
      <c r="AD10" s="93">
        <v>4.5999999999999996</v>
      </c>
      <c r="AE10" s="93">
        <v>6.5</v>
      </c>
      <c r="AF10" s="93">
        <v>6.3</v>
      </c>
      <c r="AG10" s="93">
        <v>6.9</v>
      </c>
      <c r="AH10" s="96"/>
      <c r="AI10" s="94">
        <f>((Y10+Z10)/2)+((AA10+AB10)/2)+((AC10+AD10)/2)+((AE10+AF10+AG10)/3)-AH10</f>
        <v>17.216666666666669</v>
      </c>
      <c r="AJ10" s="99">
        <f>M10+X10</f>
        <v>42.4</v>
      </c>
      <c r="AK10" s="109">
        <v>2</v>
      </c>
    </row>
    <row r="11" spans="1:37" ht="19.899999999999999" customHeight="1" thickBot="1">
      <c r="A11" s="72" t="s">
        <v>66</v>
      </c>
      <c r="B11" s="73" t="s">
        <v>49</v>
      </c>
      <c r="C11" s="48"/>
      <c r="D11" s="49"/>
      <c r="E11" s="49"/>
      <c r="F11" s="49"/>
      <c r="G11" s="49"/>
      <c r="H11" s="49"/>
      <c r="I11" s="49"/>
      <c r="J11" s="49"/>
      <c r="K11" s="49"/>
      <c r="L11" s="50"/>
      <c r="M11" s="51">
        <f>((C11+D11)/2)+((E11+F11)/2)+((G11+H11)/2)+((I11+J11+K11)/3)-L11</f>
        <v>0</v>
      </c>
      <c r="N11" s="48"/>
      <c r="O11" s="49"/>
      <c r="P11" s="49"/>
      <c r="Q11" s="49"/>
      <c r="R11" s="49"/>
      <c r="S11" s="49"/>
      <c r="T11" s="49"/>
      <c r="U11" s="49"/>
      <c r="V11" s="49"/>
      <c r="W11" s="50"/>
      <c r="X11" s="51">
        <f>((N11+O11)/2)+((P11+Q11)/2)+((R11+S11)/2)+((T11+U11+V11)/3)-W11</f>
        <v>0</v>
      </c>
      <c r="Y11" s="48"/>
      <c r="Z11" s="49"/>
      <c r="AA11" s="49"/>
      <c r="AB11" s="49"/>
      <c r="AC11" s="49"/>
      <c r="AD11" s="49"/>
      <c r="AE11" s="49"/>
      <c r="AF11" s="49"/>
      <c r="AG11" s="49"/>
      <c r="AH11" s="50"/>
      <c r="AI11" s="51">
        <f>((Y11+Z11)/2)+((AA11+AB11)/2)+((AC11+AD11)/2)+((AE11+AF11+AG11)/3)-AH11</f>
        <v>0</v>
      </c>
      <c r="AJ11" s="54">
        <f>M11+X11</f>
        <v>0</v>
      </c>
      <c r="AK11" s="55">
        <v>3</v>
      </c>
    </row>
    <row r="12" spans="1:37">
      <c r="O12" s="9"/>
      <c r="P12" s="9"/>
      <c r="Q12" s="9"/>
      <c r="R12" s="9"/>
      <c r="S12" s="10"/>
    </row>
    <row r="14" spans="1:37" ht="20.25">
      <c r="A14" s="131" t="s">
        <v>132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</row>
    <row r="15" spans="1:37" ht="15.75" thickBot="1">
      <c r="C15" s="4"/>
      <c r="D15" s="3"/>
      <c r="E15" s="4"/>
      <c r="F15" s="4"/>
      <c r="G15" s="4"/>
      <c r="H15" s="4"/>
      <c r="I15" s="4"/>
      <c r="J15" s="4"/>
      <c r="K15" s="4"/>
      <c r="L15" s="4"/>
      <c r="M15" s="3"/>
      <c r="N15" s="4"/>
      <c r="O15" s="4"/>
      <c r="P15" s="4"/>
      <c r="Q15" s="4"/>
      <c r="R15" s="4"/>
    </row>
    <row r="16" spans="1:37" ht="16.5" thickBot="1">
      <c r="A16" s="134" t="s">
        <v>0</v>
      </c>
      <c r="B16" s="134" t="s">
        <v>1</v>
      </c>
      <c r="C16" s="136" t="s">
        <v>23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8"/>
      <c r="N16" s="4"/>
      <c r="O16" s="5"/>
      <c r="P16" s="5"/>
      <c r="Q16" s="5"/>
      <c r="R16" s="5"/>
      <c r="S16" s="5"/>
      <c r="T16" s="5"/>
      <c r="U16" s="5"/>
      <c r="V16" s="5"/>
    </row>
    <row r="17" spans="1:22" ht="15.75" thickBot="1">
      <c r="A17" s="135"/>
      <c r="B17" s="135"/>
      <c r="C17" s="20" t="s">
        <v>74</v>
      </c>
      <c r="D17" s="21" t="s">
        <v>76</v>
      </c>
      <c r="E17" s="21" t="s">
        <v>77</v>
      </c>
      <c r="F17" s="21" t="s">
        <v>75</v>
      </c>
      <c r="G17" s="21" t="s">
        <v>69</v>
      </c>
      <c r="H17" s="21" t="s">
        <v>70</v>
      </c>
      <c r="I17" s="21" t="s">
        <v>71</v>
      </c>
      <c r="J17" s="21" t="s">
        <v>72</v>
      </c>
      <c r="K17" s="21" t="s">
        <v>73</v>
      </c>
      <c r="L17" s="22" t="s">
        <v>6</v>
      </c>
      <c r="M17" s="23" t="s">
        <v>7</v>
      </c>
      <c r="N17" s="5"/>
      <c r="O17" s="5"/>
      <c r="P17" s="5"/>
      <c r="Q17" s="5"/>
      <c r="R17" s="5"/>
      <c r="S17" s="5"/>
      <c r="T17" s="5"/>
      <c r="U17" s="5"/>
      <c r="V17" s="5"/>
    </row>
    <row r="18" spans="1:22" ht="15.75" thickBot="1">
      <c r="A18" s="132" t="s">
        <v>94</v>
      </c>
      <c r="B18" s="133"/>
      <c r="C18" s="15">
        <v>5</v>
      </c>
      <c r="D18" s="16">
        <v>5</v>
      </c>
      <c r="E18" s="16">
        <v>5</v>
      </c>
      <c r="F18" s="16">
        <v>5</v>
      </c>
      <c r="G18" s="16">
        <v>10</v>
      </c>
      <c r="H18" s="16">
        <v>10</v>
      </c>
      <c r="I18" s="16">
        <v>10</v>
      </c>
      <c r="J18" s="16">
        <v>10</v>
      </c>
      <c r="K18" s="16">
        <v>10</v>
      </c>
      <c r="L18" s="17"/>
      <c r="M18" s="57">
        <f>((C18+D18)/2)+((E18+F18)/2)+((G18+H18)/2)+((I18+J18+K18)/3)-L18</f>
        <v>30</v>
      </c>
      <c r="N18" s="30"/>
      <c r="O18" s="5"/>
      <c r="P18" s="5"/>
      <c r="Q18" s="5"/>
      <c r="R18" s="5"/>
      <c r="S18" s="5"/>
      <c r="T18" s="5"/>
      <c r="U18" s="5"/>
      <c r="V18" s="5"/>
    </row>
    <row r="19" spans="1:22" ht="15.75" thickBot="1">
      <c r="A19" s="102" t="s">
        <v>134</v>
      </c>
      <c r="B19" s="103" t="s">
        <v>135</v>
      </c>
      <c r="C19" s="104">
        <v>2.1</v>
      </c>
      <c r="D19" s="105">
        <v>1.8</v>
      </c>
      <c r="E19" s="105">
        <v>2.1</v>
      </c>
      <c r="F19" s="105">
        <v>2</v>
      </c>
      <c r="G19" s="105">
        <v>6.9</v>
      </c>
      <c r="H19" s="105">
        <v>7</v>
      </c>
      <c r="I19" s="105">
        <v>7.7</v>
      </c>
      <c r="J19" s="105">
        <v>7.9</v>
      </c>
      <c r="K19" s="105">
        <v>7.9</v>
      </c>
      <c r="L19" s="106"/>
      <c r="M19" s="98">
        <f>((C19+D19)/2)+((E19+F19)/2)+((G19+H19)/2)+((I19+J19+K19)/3)-L19</f>
        <v>18.783333333333331</v>
      </c>
      <c r="N19" s="109">
        <v>1</v>
      </c>
      <c r="O19" s="5"/>
      <c r="P19" s="5"/>
      <c r="Q19" s="5"/>
      <c r="R19" s="5"/>
      <c r="S19" s="5"/>
      <c r="T19" s="5"/>
      <c r="U19" s="5"/>
      <c r="V19" s="5"/>
    </row>
    <row r="20" spans="1:22" ht="15.75" thickBot="1">
      <c r="A20" s="110" t="s">
        <v>133</v>
      </c>
      <c r="B20" s="111" t="s">
        <v>22</v>
      </c>
      <c r="C20" s="112">
        <v>0.6</v>
      </c>
      <c r="D20" s="113">
        <v>0.6</v>
      </c>
      <c r="E20" s="113">
        <v>3.1</v>
      </c>
      <c r="F20" s="113">
        <v>2.8</v>
      </c>
      <c r="G20" s="113">
        <v>7.2</v>
      </c>
      <c r="H20" s="113">
        <v>7.7</v>
      </c>
      <c r="I20" s="113">
        <v>7.5</v>
      </c>
      <c r="J20" s="113">
        <v>6.9</v>
      </c>
      <c r="K20" s="113">
        <v>7.2</v>
      </c>
      <c r="L20" s="114"/>
      <c r="M20" s="115">
        <f>((C20+D20)/2)+((E20+F20)/2)+((G20+H20)/2)+((I20+J20+K20)/3)-L20</f>
        <v>18.2</v>
      </c>
      <c r="N20" s="116">
        <v>2</v>
      </c>
      <c r="O20" s="5"/>
      <c r="P20" s="5"/>
      <c r="Q20" s="5"/>
      <c r="R20" s="5"/>
      <c r="S20" s="5"/>
      <c r="T20" s="5"/>
      <c r="U20" s="5"/>
      <c r="V20" s="5"/>
    </row>
  </sheetData>
  <sortState ref="B9:AJ11">
    <sortCondition descending="1" ref="AJ9:AJ11"/>
  </sortState>
  <mergeCells count="14">
    <mergeCell ref="A8:B8"/>
    <mergeCell ref="A1:AK1"/>
    <mergeCell ref="A3:AK3"/>
    <mergeCell ref="A4:AK4"/>
    <mergeCell ref="A6:A7"/>
    <mergeCell ref="B6:B7"/>
    <mergeCell ref="C6:M6"/>
    <mergeCell ref="N6:X6"/>
    <mergeCell ref="Y6:AI6"/>
    <mergeCell ref="A18:B18"/>
    <mergeCell ref="A14:N14"/>
    <mergeCell ref="A16:A17"/>
    <mergeCell ref="B16:B17"/>
    <mergeCell ref="C16:M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8" firstPageNumber="6" orientation="landscape" useFirstPageNumber="1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AK32"/>
  <sheetViews>
    <sheetView topLeftCell="A4" zoomScale="80" zoomScaleNormal="80" workbookViewId="0">
      <selection activeCell="S23" sqref="S23"/>
    </sheetView>
  </sheetViews>
  <sheetFormatPr baseColWidth="10" defaultColWidth="11.42578125" defaultRowHeight="14.25"/>
  <cols>
    <col min="1" max="1" width="30.28515625" style="2" customWidth="1"/>
    <col min="2" max="13" width="6.7109375" style="2" customWidth="1"/>
    <col min="14" max="14" width="5.7109375" style="2" customWidth="1"/>
    <col min="15" max="15" width="29" style="2" bestFit="1" customWidth="1"/>
    <col min="16" max="18" width="6.7109375" style="2" customWidth="1"/>
    <col min="19" max="19" width="6.7109375" style="6" customWidth="1"/>
    <col min="20" max="20" width="6.7109375" style="7" customWidth="1"/>
    <col min="21" max="22" width="6.7109375" style="2" customWidth="1"/>
    <col min="23" max="26" width="6.7109375" style="5" customWidth="1"/>
    <col min="27" max="30" width="5.7109375" style="5" customWidth="1"/>
    <col min="31" max="33" width="7.140625" style="5" bestFit="1" customWidth="1"/>
    <col min="34" max="34" width="5.7109375" style="5" customWidth="1"/>
    <col min="35" max="35" width="6.7109375" style="5" bestFit="1" customWidth="1"/>
    <col min="36" max="36" width="6.5703125" style="5" bestFit="1" customWidth="1"/>
    <col min="37" max="37" width="3.7109375" style="5" bestFit="1" customWidth="1"/>
    <col min="38" max="16384" width="11.42578125" style="5"/>
  </cols>
  <sheetData>
    <row r="1" spans="1:37" s="1" customFormat="1" ht="23.25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2"/>
      <c r="AC1" s="12"/>
      <c r="AD1" s="12"/>
      <c r="AE1" s="12"/>
      <c r="AF1" s="12"/>
      <c r="AG1" s="12"/>
      <c r="AH1" s="12"/>
      <c r="AI1" s="12"/>
      <c r="AJ1" s="12"/>
      <c r="AK1" s="12"/>
    </row>
    <row r="2" spans="1:37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7" s="8" customFormat="1" ht="20.25">
      <c r="A3" s="131" t="s">
        <v>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>
      <c r="O4" s="9"/>
      <c r="P4" s="9"/>
      <c r="Q4" s="9"/>
      <c r="R4" s="9"/>
      <c r="S4" s="10"/>
    </row>
    <row r="5" spans="1:37" ht="20.25">
      <c r="A5" s="131" t="s">
        <v>141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O5" s="131" t="s">
        <v>143</v>
      </c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</row>
    <row r="6" spans="1:37" ht="15.75" thickBot="1">
      <c r="C6" s="4"/>
      <c r="D6" s="3"/>
      <c r="E6" s="4"/>
      <c r="F6" s="4"/>
      <c r="G6" s="4"/>
      <c r="H6" s="4"/>
      <c r="I6" s="4"/>
      <c r="J6" s="4"/>
      <c r="K6" s="4"/>
      <c r="L6" s="4"/>
      <c r="M6" s="3"/>
      <c r="Q6" s="4"/>
      <c r="R6" s="3"/>
      <c r="S6" s="4"/>
      <c r="T6" s="4"/>
      <c r="U6" s="4"/>
      <c r="V6" s="4"/>
      <c r="W6" s="4"/>
      <c r="X6" s="4"/>
      <c r="Y6" s="4"/>
      <c r="Z6" s="4"/>
      <c r="AA6" s="3"/>
    </row>
    <row r="7" spans="1:37" s="2" customFormat="1" ht="16.5" thickBot="1">
      <c r="A7" s="134" t="s">
        <v>0</v>
      </c>
      <c r="B7" s="136" t="s">
        <v>152</v>
      </c>
      <c r="C7" s="137"/>
      <c r="D7" s="137"/>
      <c r="E7" s="137"/>
      <c r="F7" s="137"/>
      <c r="G7" s="137"/>
      <c r="H7" s="137"/>
      <c r="I7" s="137"/>
      <c r="J7" s="137"/>
      <c r="K7" s="137"/>
      <c r="L7" s="138"/>
      <c r="M7" s="4"/>
      <c r="O7" s="134" t="s">
        <v>0</v>
      </c>
      <c r="P7" s="136" t="s">
        <v>153</v>
      </c>
      <c r="Q7" s="137"/>
      <c r="R7" s="137"/>
      <c r="S7" s="137"/>
      <c r="T7" s="137"/>
      <c r="U7" s="137"/>
      <c r="V7" s="137"/>
      <c r="W7" s="137"/>
      <c r="X7" s="137"/>
      <c r="Y7" s="137"/>
      <c r="Z7" s="138"/>
      <c r="AA7" s="4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s="2" customFormat="1" ht="15.75" thickBot="1">
      <c r="A8" s="135"/>
      <c r="B8" s="20" t="s">
        <v>74</v>
      </c>
      <c r="C8" s="21" t="s">
        <v>76</v>
      </c>
      <c r="D8" s="21" t="s">
        <v>77</v>
      </c>
      <c r="E8" s="21" t="s">
        <v>75</v>
      </c>
      <c r="F8" s="21" t="s">
        <v>69</v>
      </c>
      <c r="G8" s="21" t="s">
        <v>70</v>
      </c>
      <c r="H8" s="21" t="s">
        <v>71</v>
      </c>
      <c r="I8" s="21" t="s">
        <v>72</v>
      </c>
      <c r="J8" s="21" t="s">
        <v>73</v>
      </c>
      <c r="K8" s="22" t="s">
        <v>6</v>
      </c>
      <c r="L8" s="23" t="s">
        <v>7</v>
      </c>
      <c r="M8" s="5"/>
      <c r="O8" s="135"/>
      <c r="P8" s="20" t="s">
        <v>74</v>
      </c>
      <c r="Q8" s="21" t="s">
        <v>76</v>
      </c>
      <c r="R8" s="21" t="s">
        <v>77</v>
      </c>
      <c r="S8" s="21" t="s">
        <v>75</v>
      </c>
      <c r="T8" s="21" t="s">
        <v>69</v>
      </c>
      <c r="U8" s="21" t="s">
        <v>70</v>
      </c>
      <c r="V8" s="21" t="s">
        <v>71</v>
      </c>
      <c r="W8" s="21" t="s">
        <v>72</v>
      </c>
      <c r="X8" s="21" t="s">
        <v>73</v>
      </c>
      <c r="Y8" s="22" t="s">
        <v>6</v>
      </c>
      <c r="Z8" s="23" t="s">
        <v>7</v>
      </c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s="2" customFormat="1" ht="15.75" thickBot="1">
      <c r="A9" s="58" t="s">
        <v>94</v>
      </c>
      <c r="B9" s="15">
        <v>5</v>
      </c>
      <c r="C9" s="16">
        <v>5</v>
      </c>
      <c r="D9" s="16">
        <v>5</v>
      </c>
      <c r="E9" s="16">
        <v>5</v>
      </c>
      <c r="F9" s="16">
        <v>10</v>
      </c>
      <c r="G9" s="16">
        <v>10</v>
      </c>
      <c r="H9" s="16">
        <v>10</v>
      </c>
      <c r="I9" s="16">
        <v>10</v>
      </c>
      <c r="J9" s="16">
        <v>10</v>
      </c>
      <c r="K9" s="17"/>
      <c r="L9" s="57">
        <f>((B9+C9)/2)+((D9+E9)/2)+((F9+G9)/2)+((H9+I9+J9)/3)-K9</f>
        <v>30</v>
      </c>
      <c r="M9" s="30"/>
      <c r="O9" s="34" t="s">
        <v>94</v>
      </c>
      <c r="P9" s="15">
        <v>6</v>
      </c>
      <c r="Q9" s="16">
        <v>6</v>
      </c>
      <c r="R9" s="16">
        <v>6</v>
      </c>
      <c r="S9" s="16">
        <v>6</v>
      </c>
      <c r="T9" s="16">
        <v>10</v>
      </c>
      <c r="U9" s="16">
        <v>10</v>
      </c>
      <c r="V9" s="16">
        <v>10</v>
      </c>
      <c r="W9" s="16">
        <v>10</v>
      </c>
      <c r="X9" s="16">
        <v>10</v>
      </c>
      <c r="Y9" s="17"/>
      <c r="Z9" s="65">
        <f>((P9+Q9)/2)+((R9+S9)/2)+((T9+U9)/2)+((V9+W9+X9)/3)-Y9</f>
        <v>32</v>
      </c>
      <c r="AA9" s="2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s="2" customFormat="1" ht="19.899999999999999" customHeight="1" thickBot="1">
      <c r="A10" s="119" t="s">
        <v>142</v>
      </c>
      <c r="B10" s="112">
        <v>0</v>
      </c>
      <c r="C10" s="113">
        <v>0</v>
      </c>
      <c r="D10" s="113">
        <v>0</v>
      </c>
      <c r="E10" s="113">
        <v>0.2</v>
      </c>
      <c r="F10" s="113">
        <v>3.7</v>
      </c>
      <c r="G10" s="113">
        <v>3.7</v>
      </c>
      <c r="H10" s="113">
        <v>4.9000000000000004</v>
      </c>
      <c r="I10" s="113">
        <v>4.3</v>
      </c>
      <c r="J10" s="113">
        <v>4.8</v>
      </c>
      <c r="K10" s="114"/>
      <c r="L10" s="115">
        <f>((B10+C10)/2)+((D10+E10)/2)+((F10+G10)/2)+((H10+I10+J10)/3)-K10</f>
        <v>8.4666666666666668</v>
      </c>
      <c r="M10" s="116">
        <v>1</v>
      </c>
      <c r="O10" s="120" t="s">
        <v>145</v>
      </c>
      <c r="P10" s="104">
        <v>1.1000000000000001</v>
      </c>
      <c r="Q10" s="105">
        <v>1.7</v>
      </c>
      <c r="R10" s="105">
        <v>0.7</v>
      </c>
      <c r="S10" s="105">
        <v>0.7</v>
      </c>
      <c r="T10" s="105">
        <v>6.6</v>
      </c>
      <c r="U10" s="105">
        <v>6</v>
      </c>
      <c r="V10" s="105">
        <v>4.7</v>
      </c>
      <c r="W10" s="105">
        <v>4.9000000000000004</v>
      </c>
      <c r="X10" s="105">
        <v>5.2</v>
      </c>
      <c r="Y10" s="106"/>
      <c r="Z10" s="98">
        <f>((P10+Q10)/2)+((R10+S10)/2)+((T10+U10)/2)+((V10+W10+X10)/3)-Y10</f>
        <v>13.333333333333332</v>
      </c>
      <c r="AA10" s="123">
        <v>2</v>
      </c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19.899999999999999" customHeight="1" thickBot="1">
      <c r="O11" s="122" t="s">
        <v>144</v>
      </c>
      <c r="P11" s="112">
        <v>1.2</v>
      </c>
      <c r="Q11" s="113">
        <v>1.2</v>
      </c>
      <c r="R11" s="113">
        <v>0</v>
      </c>
      <c r="S11" s="113">
        <v>0</v>
      </c>
      <c r="T11" s="113">
        <v>2.5</v>
      </c>
      <c r="U11" s="113">
        <v>2</v>
      </c>
      <c r="V11" s="113">
        <v>1.8</v>
      </c>
      <c r="W11" s="113">
        <v>2.1</v>
      </c>
      <c r="X11" s="113">
        <v>2.2999999999999998</v>
      </c>
      <c r="Y11" s="114"/>
      <c r="Z11" s="115">
        <f>((P11+Q11)/2)+((R11+S11)/2)+((T11+U11)/2)+((V11+W11+X11)/3)-Y11</f>
        <v>5.5166666666666675</v>
      </c>
      <c r="AA11" s="124">
        <v>1</v>
      </c>
    </row>
    <row r="14" spans="1:37" ht="20.25">
      <c r="A14" s="131" t="s">
        <v>146</v>
      </c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</row>
    <row r="15" spans="1:37" ht="15.75" thickBot="1">
      <c r="C15" s="4"/>
      <c r="D15" s="3"/>
      <c r="E15" s="4"/>
      <c r="F15" s="4"/>
      <c r="G15" s="4"/>
      <c r="H15" s="4"/>
      <c r="I15" s="4"/>
      <c r="J15" s="4"/>
      <c r="K15" s="4"/>
      <c r="L15" s="4"/>
      <c r="M15" s="3"/>
    </row>
    <row r="16" spans="1:37" ht="16.5" thickBot="1">
      <c r="A16" s="134" t="s">
        <v>0</v>
      </c>
      <c r="B16" s="136" t="s">
        <v>154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8"/>
      <c r="M16" s="4"/>
    </row>
    <row r="17" spans="1:15" ht="15.75" thickBot="1">
      <c r="A17" s="135"/>
      <c r="B17" s="20" t="s">
        <v>74</v>
      </c>
      <c r="C17" s="21" t="s">
        <v>76</v>
      </c>
      <c r="D17" s="21" t="s">
        <v>77</v>
      </c>
      <c r="E17" s="21" t="s">
        <v>75</v>
      </c>
      <c r="F17" s="21" t="s">
        <v>69</v>
      </c>
      <c r="G17" s="21" t="s">
        <v>70</v>
      </c>
      <c r="H17" s="21" t="s">
        <v>71</v>
      </c>
      <c r="I17" s="21" t="s">
        <v>72</v>
      </c>
      <c r="J17" s="21" t="s">
        <v>73</v>
      </c>
      <c r="K17" s="22" t="s">
        <v>6</v>
      </c>
      <c r="L17" s="23" t="s">
        <v>7</v>
      </c>
      <c r="M17" s="5"/>
    </row>
    <row r="18" spans="1:15" ht="15.75" thickBot="1">
      <c r="A18" s="34" t="s">
        <v>94</v>
      </c>
      <c r="B18" s="15">
        <v>4</v>
      </c>
      <c r="C18" s="16">
        <v>4</v>
      </c>
      <c r="D18" s="16">
        <v>4</v>
      </c>
      <c r="E18" s="16">
        <v>4</v>
      </c>
      <c r="F18" s="16">
        <v>10</v>
      </c>
      <c r="G18" s="16">
        <v>10</v>
      </c>
      <c r="H18" s="16">
        <v>10</v>
      </c>
      <c r="I18" s="16">
        <v>10</v>
      </c>
      <c r="J18" s="16">
        <v>10</v>
      </c>
      <c r="K18" s="17"/>
      <c r="L18" s="65">
        <f t="shared" ref="L18:L23" si="0">((B18+C18)/2)+((D18+E18)/2)+((F18+G18)/2)+((H18+I18+J18)/3)-K18</f>
        <v>28</v>
      </c>
      <c r="M18" s="25"/>
    </row>
    <row r="19" spans="1:15" ht="15">
      <c r="A19" s="120" t="s">
        <v>150</v>
      </c>
      <c r="B19" s="104">
        <v>2.6</v>
      </c>
      <c r="C19" s="105">
        <v>2.4</v>
      </c>
      <c r="D19" s="105">
        <v>1.3</v>
      </c>
      <c r="E19" s="105">
        <v>1.4</v>
      </c>
      <c r="F19" s="105">
        <v>6.9</v>
      </c>
      <c r="G19" s="105">
        <v>7.3</v>
      </c>
      <c r="H19" s="105">
        <v>7.8</v>
      </c>
      <c r="I19" s="105">
        <v>7.9</v>
      </c>
      <c r="J19" s="105">
        <v>7.3</v>
      </c>
      <c r="K19" s="106"/>
      <c r="L19" s="98">
        <f t="shared" si="0"/>
        <v>18.616666666666667</v>
      </c>
      <c r="M19" s="123">
        <v>1</v>
      </c>
    </row>
    <row r="20" spans="1:15" ht="15">
      <c r="A20" s="121" t="s">
        <v>147</v>
      </c>
      <c r="B20" s="91">
        <v>1.8</v>
      </c>
      <c r="C20" s="93">
        <v>1.8</v>
      </c>
      <c r="D20" s="93">
        <v>0.7</v>
      </c>
      <c r="E20" s="93">
        <v>0.7</v>
      </c>
      <c r="F20" s="93">
        <v>6</v>
      </c>
      <c r="G20" s="93">
        <v>5.5</v>
      </c>
      <c r="H20" s="93">
        <v>7.1</v>
      </c>
      <c r="I20" s="93">
        <v>6.7</v>
      </c>
      <c r="J20" s="93">
        <v>7.3</v>
      </c>
      <c r="K20" s="96"/>
      <c r="L20" s="94">
        <f t="shared" si="0"/>
        <v>15.283333333333335</v>
      </c>
      <c r="M20" s="123">
        <v>2</v>
      </c>
    </row>
    <row r="21" spans="1:15" ht="15">
      <c r="A21" s="121" t="s">
        <v>149</v>
      </c>
      <c r="B21" s="91">
        <v>0.9</v>
      </c>
      <c r="C21" s="93">
        <v>0.5</v>
      </c>
      <c r="D21" s="93">
        <v>0.6</v>
      </c>
      <c r="E21" s="93">
        <v>1.1000000000000001</v>
      </c>
      <c r="F21" s="93">
        <v>6.6</v>
      </c>
      <c r="G21" s="93">
        <v>7</v>
      </c>
      <c r="H21" s="93">
        <v>6</v>
      </c>
      <c r="I21" s="93">
        <v>5.4</v>
      </c>
      <c r="J21" s="93">
        <v>5.6</v>
      </c>
      <c r="K21" s="96"/>
      <c r="L21" s="94">
        <f t="shared" si="0"/>
        <v>14.016666666666666</v>
      </c>
      <c r="M21" s="123">
        <v>3</v>
      </c>
    </row>
    <row r="22" spans="1:15" ht="15">
      <c r="A22" s="60" t="s">
        <v>151</v>
      </c>
      <c r="B22" s="46">
        <v>1.2</v>
      </c>
      <c r="C22" s="35">
        <v>0.8</v>
      </c>
      <c r="D22" s="35">
        <v>0.1</v>
      </c>
      <c r="E22" s="35">
        <v>0.3</v>
      </c>
      <c r="F22" s="35">
        <v>6.8</v>
      </c>
      <c r="G22" s="35">
        <v>6.4</v>
      </c>
      <c r="H22" s="35">
        <v>5.7</v>
      </c>
      <c r="I22" s="35">
        <v>5.6</v>
      </c>
      <c r="J22" s="35">
        <v>6.2</v>
      </c>
      <c r="K22" s="36"/>
      <c r="L22" s="47">
        <f t="shared" si="0"/>
        <v>13.633333333333333</v>
      </c>
      <c r="M22" s="66">
        <v>4</v>
      </c>
    </row>
    <row r="23" spans="1:15" ht="15.75" thickBot="1">
      <c r="A23" s="61" t="s">
        <v>148</v>
      </c>
      <c r="B23" s="48">
        <v>2</v>
      </c>
      <c r="C23" s="49">
        <v>1.9</v>
      </c>
      <c r="D23" s="49">
        <v>0.2</v>
      </c>
      <c r="E23" s="49">
        <v>0.7</v>
      </c>
      <c r="F23" s="49">
        <v>5.7</v>
      </c>
      <c r="G23" s="49">
        <v>5.0999999999999996</v>
      </c>
      <c r="H23" s="49">
        <v>5.8</v>
      </c>
      <c r="I23" s="49">
        <v>5.2</v>
      </c>
      <c r="J23" s="49">
        <v>5.7</v>
      </c>
      <c r="K23" s="50"/>
      <c r="L23" s="51">
        <f t="shared" si="0"/>
        <v>13.366666666666667</v>
      </c>
      <c r="M23" s="67">
        <v>5</v>
      </c>
    </row>
    <row r="32" spans="1:15">
      <c r="O32" s="2">
        <v>0</v>
      </c>
    </row>
  </sheetData>
  <sortState ref="A19:L23">
    <sortCondition descending="1" ref="L19:L23"/>
  </sortState>
  <mergeCells count="11">
    <mergeCell ref="A14:M14"/>
    <mergeCell ref="A16:A17"/>
    <mergeCell ref="B16:L16"/>
    <mergeCell ref="A5:M5"/>
    <mergeCell ref="A7:A8"/>
    <mergeCell ref="B7:L7"/>
    <mergeCell ref="A1:AA1"/>
    <mergeCell ref="A3:AA3"/>
    <mergeCell ref="O5:AA5"/>
    <mergeCell ref="O7:O8"/>
    <mergeCell ref="P7:Z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3" firstPageNumber="6" orientation="landscape" useFirstPageNumber="1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389629810485"/>
    <pageSetUpPr fitToPage="1"/>
  </sheetPr>
  <dimension ref="A1:AD22"/>
  <sheetViews>
    <sheetView tabSelected="1" zoomScale="80" zoomScaleNormal="80" workbookViewId="0">
      <selection activeCell="AD17" sqref="AD17"/>
    </sheetView>
  </sheetViews>
  <sheetFormatPr baseColWidth="10" defaultColWidth="11.42578125" defaultRowHeight="14.25"/>
  <cols>
    <col min="1" max="1" width="16.85546875" style="2" bestFit="1" customWidth="1"/>
    <col min="2" max="2" width="12.28515625" style="2" bestFit="1" customWidth="1"/>
    <col min="3" max="8" width="5.7109375" style="2" customWidth="1"/>
    <col min="9" max="11" width="7.140625" style="2" bestFit="1" customWidth="1"/>
    <col min="12" max="12" width="5.7109375" style="2" bestFit="1" customWidth="1"/>
    <col min="13" max="13" width="6.7109375" style="2" bestFit="1" customWidth="1"/>
    <col min="14" max="18" width="5.7109375" style="2" customWidth="1"/>
    <col min="19" max="19" width="5.7109375" style="6" customWidth="1"/>
    <col min="20" max="20" width="7.140625" style="7" bestFit="1" customWidth="1"/>
    <col min="21" max="22" width="7.140625" style="2" bestFit="1" customWidth="1"/>
    <col min="23" max="23" width="5.7109375" style="5" bestFit="1" customWidth="1"/>
    <col min="24" max="24" width="6.7109375" style="5" bestFit="1" customWidth="1"/>
    <col min="25" max="25" width="6.5703125" style="5" bestFit="1" customWidth="1"/>
    <col min="26" max="26" width="3.7109375" style="5" bestFit="1" customWidth="1"/>
    <col min="27" max="16384" width="11.42578125" style="5"/>
  </cols>
  <sheetData>
    <row r="1" spans="1:30" s="1" customFormat="1" ht="23.25">
      <c r="A1" s="130" t="s">
        <v>67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</row>
    <row r="2" spans="1:30" ht="10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30" s="8" customFormat="1" ht="20.25">
      <c r="A3" s="131" t="s">
        <v>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</row>
    <row r="4" spans="1:30" s="8" customFormat="1" ht="20.25">
      <c r="A4" s="131" t="s">
        <v>118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</row>
    <row r="5" spans="1:30" ht="15.75" thickBot="1">
      <c r="C5" s="4"/>
      <c r="D5" s="3"/>
      <c r="E5" s="4"/>
      <c r="F5" s="4"/>
      <c r="G5" s="4"/>
      <c r="H5" s="4"/>
      <c r="I5" s="4"/>
      <c r="J5" s="4"/>
      <c r="K5" s="4"/>
      <c r="L5" s="4"/>
      <c r="M5" s="3"/>
      <c r="N5" s="4"/>
      <c r="O5" s="4"/>
      <c r="P5" s="4"/>
      <c r="Q5" s="4"/>
      <c r="R5" s="4"/>
    </row>
    <row r="6" spans="1:30" s="4" customFormat="1" ht="17.25" customHeight="1" thickBot="1">
      <c r="A6" s="134" t="s">
        <v>0</v>
      </c>
      <c r="B6" s="134" t="s">
        <v>1</v>
      </c>
      <c r="C6" s="136" t="s">
        <v>8</v>
      </c>
      <c r="D6" s="137"/>
      <c r="E6" s="137"/>
      <c r="F6" s="137"/>
      <c r="G6" s="137"/>
      <c r="H6" s="137"/>
      <c r="I6" s="137"/>
      <c r="J6" s="137"/>
      <c r="K6" s="137"/>
      <c r="L6" s="137"/>
      <c r="M6" s="138"/>
      <c r="N6" s="136" t="s">
        <v>9</v>
      </c>
      <c r="O6" s="137"/>
      <c r="P6" s="137"/>
      <c r="Q6" s="137"/>
      <c r="R6" s="137"/>
      <c r="S6" s="137"/>
      <c r="T6" s="137"/>
      <c r="U6" s="137"/>
      <c r="V6" s="137"/>
      <c r="W6" s="137"/>
      <c r="X6" s="138"/>
      <c r="Y6" s="19" t="s">
        <v>5</v>
      </c>
    </row>
    <row r="7" spans="1:30" ht="15.75" thickBot="1">
      <c r="A7" s="135"/>
      <c r="B7" s="135"/>
      <c r="C7" s="20" t="s">
        <v>74</v>
      </c>
      <c r="D7" s="21" t="s">
        <v>76</v>
      </c>
      <c r="E7" s="21" t="s">
        <v>77</v>
      </c>
      <c r="F7" s="21" t="s">
        <v>75</v>
      </c>
      <c r="G7" s="21" t="s">
        <v>69</v>
      </c>
      <c r="H7" s="21" t="s">
        <v>70</v>
      </c>
      <c r="I7" s="21" t="s">
        <v>71</v>
      </c>
      <c r="J7" s="21" t="s">
        <v>72</v>
      </c>
      <c r="K7" s="21" t="s">
        <v>73</v>
      </c>
      <c r="L7" s="22" t="s">
        <v>6</v>
      </c>
      <c r="M7" s="23" t="s">
        <v>7</v>
      </c>
      <c r="N7" s="20" t="s">
        <v>74</v>
      </c>
      <c r="O7" s="21" t="s">
        <v>76</v>
      </c>
      <c r="P7" s="21" t="s">
        <v>77</v>
      </c>
      <c r="Q7" s="21" t="s">
        <v>75</v>
      </c>
      <c r="R7" s="21" t="s">
        <v>69</v>
      </c>
      <c r="S7" s="21" t="s">
        <v>70</v>
      </c>
      <c r="T7" s="21" t="s">
        <v>71</v>
      </c>
      <c r="U7" s="21" t="s">
        <v>72</v>
      </c>
      <c r="V7" s="21" t="s">
        <v>73</v>
      </c>
      <c r="W7" s="22" t="s">
        <v>6</v>
      </c>
      <c r="X7" s="23" t="s">
        <v>7</v>
      </c>
      <c r="Y7" s="24"/>
    </row>
    <row r="8" spans="1:30" ht="15.75" thickBot="1">
      <c r="A8" s="132" t="s">
        <v>94</v>
      </c>
      <c r="B8" s="133"/>
      <c r="C8" s="15">
        <v>7</v>
      </c>
      <c r="D8" s="16">
        <v>7</v>
      </c>
      <c r="E8" s="16">
        <v>7</v>
      </c>
      <c r="F8" s="16">
        <v>7</v>
      </c>
      <c r="G8" s="16">
        <v>10</v>
      </c>
      <c r="H8" s="16">
        <v>10</v>
      </c>
      <c r="I8" s="16">
        <v>10</v>
      </c>
      <c r="J8" s="16">
        <v>10</v>
      </c>
      <c r="K8" s="16">
        <v>10</v>
      </c>
      <c r="L8" s="17"/>
      <c r="M8" s="57">
        <f t="shared" ref="M8:M21" si="0">((C8+D8)/2)+((E8+F8)/2)+((G8+H8)/2)+((I8+J8+K8)/3)-L8</f>
        <v>34</v>
      </c>
      <c r="N8" s="15">
        <v>7</v>
      </c>
      <c r="O8" s="16">
        <v>7</v>
      </c>
      <c r="P8" s="16">
        <v>7</v>
      </c>
      <c r="Q8" s="16">
        <v>7</v>
      </c>
      <c r="R8" s="16">
        <v>10</v>
      </c>
      <c r="S8" s="16">
        <v>10</v>
      </c>
      <c r="T8" s="16">
        <v>10</v>
      </c>
      <c r="U8" s="16">
        <v>10</v>
      </c>
      <c r="V8" s="16">
        <v>10</v>
      </c>
      <c r="W8" s="17"/>
      <c r="X8" s="57">
        <f t="shared" ref="X8:X21" si="1">((N8+O8)/2)+((P8+Q8)/2)+((R8+S8)/2)+((T8+U8+V8)/3)-W8</f>
        <v>34</v>
      </c>
      <c r="Y8" s="29"/>
      <c r="Z8" s="30"/>
    </row>
    <row r="9" spans="1:30" ht="19.899999999999999" customHeight="1">
      <c r="A9" s="68" t="s">
        <v>61</v>
      </c>
      <c r="B9" s="69" t="s">
        <v>22</v>
      </c>
      <c r="C9" s="42"/>
      <c r="D9" s="43"/>
      <c r="E9" s="43"/>
      <c r="F9" s="43"/>
      <c r="G9" s="43"/>
      <c r="H9" s="43"/>
      <c r="I9" s="43"/>
      <c r="J9" s="43"/>
      <c r="K9" s="43"/>
      <c r="L9" s="44"/>
      <c r="M9" s="45">
        <f t="shared" si="0"/>
        <v>0</v>
      </c>
      <c r="N9" s="42"/>
      <c r="O9" s="43"/>
      <c r="P9" s="43"/>
      <c r="Q9" s="43"/>
      <c r="R9" s="43"/>
      <c r="S9" s="43"/>
      <c r="T9" s="43"/>
      <c r="U9" s="43"/>
      <c r="V9" s="43"/>
      <c r="W9" s="44"/>
      <c r="X9" s="45">
        <f t="shared" si="1"/>
        <v>0</v>
      </c>
      <c r="Y9" s="52">
        <f t="shared" ref="Y9:Y21" si="2">M9+X9</f>
        <v>0</v>
      </c>
      <c r="Z9" s="31"/>
    </row>
    <row r="10" spans="1:30" ht="19.899999999999999" customHeight="1">
      <c r="A10" s="89" t="s">
        <v>41</v>
      </c>
      <c r="B10" s="90" t="s">
        <v>42</v>
      </c>
      <c r="C10" s="91">
        <v>1.8</v>
      </c>
      <c r="D10" s="93">
        <v>1.8</v>
      </c>
      <c r="E10" s="93">
        <v>2.8</v>
      </c>
      <c r="F10" s="93">
        <v>3</v>
      </c>
      <c r="G10" s="93">
        <v>7.3</v>
      </c>
      <c r="H10" s="93">
        <v>6.7</v>
      </c>
      <c r="I10" s="93">
        <v>7.5</v>
      </c>
      <c r="J10" s="93">
        <v>6.9</v>
      </c>
      <c r="K10" s="93">
        <v>7.3</v>
      </c>
      <c r="L10" s="96"/>
      <c r="M10" s="94">
        <f t="shared" si="0"/>
        <v>18.933333333333334</v>
      </c>
      <c r="N10" s="91">
        <v>4.4000000000000004</v>
      </c>
      <c r="O10" s="93">
        <v>4.8</v>
      </c>
      <c r="P10" s="93">
        <v>4.7</v>
      </c>
      <c r="Q10" s="93">
        <v>5.0999999999999996</v>
      </c>
      <c r="R10" s="93">
        <v>8.5</v>
      </c>
      <c r="S10" s="93">
        <v>8</v>
      </c>
      <c r="T10" s="93">
        <v>8.5</v>
      </c>
      <c r="U10" s="93">
        <v>7.9</v>
      </c>
      <c r="V10" s="93">
        <v>8.1</v>
      </c>
      <c r="W10" s="96"/>
      <c r="X10" s="94">
        <f t="shared" si="1"/>
        <v>25.916666666666664</v>
      </c>
      <c r="Y10" s="99">
        <f t="shared" si="2"/>
        <v>44.849999999999994</v>
      </c>
      <c r="Z10" s="108">
        <v>1</v>
      </c>
    </row>
    <row r="11" spans="1:30" ht="19.899999999999999" customHeight="1">
      <c r="A11" s="89" t="s">
        <v>65</v>
      </c>
      <c r="B11" s="90" t="s">
        <v>28</v>
      </c>
      <c r="C11" s="91">
        <v>4.4000000000000004</v>
      </c>
      <c r="D11" s="93">
        <v>3.8</v>
      </c>
      <c r="E11" s="93">
        <v>2.9</v>
      </c>
      <c r="F11" s="93">
        <v>2.4</v>
      </c>
      <c r="G11" s="93">
        <v>5.9</v>
      </c>
      <c r="H11" s="93">
        <v>5.4</v>
      </c>
      <c r="I11" s="93">
        <v>6.8</v>
      </c>
      <c r="J11" s="93">
        <v>6.4</v>
      </c>
      <c r="K11" s="93">
        <v>6.2</v>
      </c>
      <c r="L11" s="96"/>
      <c r="M11" s="94">
        <f t="shared" si="0"/>
        <v>18.866666666666667</v>
      </c>
      <c r="N11" s="91">
        <v>3.8</v>
      </c>
      <c r="O11" s="93">
        <v>3.8</v>
      </c>
      <c r="P11" s="93">
        <v>4.3</v>
      </c>
      <c r="Q11" s="93">
        <v>4.7</v>
      </c>
      <c r="R11" s="93">
        <v>6</v>
      </c>
      <c r="S11" s="93">
        <v>5.9</v>
      </c>
      <c r="T11" s="93">
        <v>7.9</v>
      </c>
      <c r="U11" s="93">
        <v>7.3</v>
      </c>
      <c r="V11" s="93">
        <v>7.8</v>
      </c>
      <c r="W11" s="96">
        <v>0.3</v>
      </c>
      <c r="X11" s="94">
        <f t="shared" si="1"/>
        <v>21.616666666666667</v>
      </c>
      <c r="Y11" s="99">
        <f t="shared" si="2"/>
        <v>40.483333333333334</v>
      </c>
      <c r="Z11" s="108">
        <v>2</v>
      </c>
    </row>
    <row r="12" spans="1:30" ht="19.899999999999999" customHeight="1">
      <c r="A12" s="89" t="s">
        <v>47</v>
      </c>
      <c r="B12" s="90" t="s">
        <v>48</v>
      </c>
      <c r="C12" s="91">
        <v>3.5</v>
      </c>
      <c r="D12" s="93">
        <v>3.5</v>
      </c>
      <c r="E12" s="93">
        <v>1.5</v>
      </c>
      <c r="F12" s="93">
        <v>2.1</v>
      </c>
      <c r="G12" s="93">
        <v>5.9</v>
      </c>
      <c r="H12" s="93">
        <v>5.7</v>
      </c>
      <c r="I12" s="93">
        <v>5.5</v>
      </c>
      <c r="J12" s="93">
        <v>6</v>
      </c>
      <c r="K12" s="93">
        <v>5.9</v>
      </c>
      <c r="L12" s="96"/>
      <c r="M12" s="94">
        <f t="shared" si="0"/>
        <v>16.900000000000002</v>
      </c>
      <c r="N12" s="91">
        <v>4</v>
      </c>
      <c r="O12" s="93">
        <v>4.3</v>
      </c>
      <c r="P12" s="93">
        <v>4.9000000000000004</v>
      </c>
      <c r="Q12" s="93">
        <v>5.5</v>
      </c>
      <c r="R12" s="93">
        <v>6.1</v>
      </c>
      <c r="S12" s="93">
        <v>5.6</v>
      </c>
      <c r="T12" s="93">
        <v>6.8</v>
      </c>
      <c r="U12" s="93">
        <v>6.3</v>
      </c>
      <c r="V12" s="93">
        <v>6.6</v>
      </c>
      <c r="W12" s="96"/>
      <c r="X12" s="94">
        <f t="shared" si="1"/>
        <v>21.766666666666666</v>
      </c>
      <c r="Y12" s="99">
        <f t="shared" si="2"/>
        <v>38.666666666666671</v>
      </c>
      <c r="Z12" s="108">
        <v>3</v>
      </c>
    </row>
    <row r="13" spans="1:30" ht="19.899999999999999" customHeight="1">
      <c r="A13" s="89" t="s">
        <v>40</v>
      </c>
      <c r="B13" s="90" t="s">
        <v>20</v>
      </c>
      <c r="C13" s="91">
        <v>3</v>
      </c>
      <c r="D13" s="93">
        <v>3.3</v>
      </c>
      <c r="E13" s="93">
        <v>1.7</v>
      </c>
      <c r="F13" s="93">
        <v>2.2999999999999998</v>
      </c>
      <c r="G13" s="93">
        <v>3.5</v>
      </c>
      <c r="H13" s="93">
        <v>3.7</v>
      </c>
      <c r="I13" s="93">
        <v>6.1</v>
      </c>
      <c r="J13" s="93">
        <v>5.9</v>
      </c>
      <c r="K13" s="93">
        <v>6.1</v>
      </c>
      <c r="L13" s="96"/>
      <c r="M13" s="94">
        <f t="shared" si="0"/>
        <v>14.783333333333335</v>
      </c>
      <c r="N13" s="91">
        <v>3.5</v>
      </c>
      <c r="O13" s="93">
        <v>3.9</v>
      </c>
      <c r="P13" s="93">
        <v>5.7</v>
      </c>
      <c r="Q13" s="93">
        <v>5.0999999999999996</v>
      </c>
      <c r="R13" s="93">
        <v>6.4</v>
      </c>
      <c r="S13" s="93">
        <v>7</v>
      </c>
      <c r="T13" s="93">
        <v>6.5</v>
      </c>
      <c r="U13" s="93">
        <v>7</v>
      </c>
      <c r="V13" s="93">
        <v>7.1</v>
      </c>
      <c r="W13" s="96"/>
      <c r="X13" s="94">
        <f t="shared" si="1"/>
        <v>22.666666666666668</v>
      </c>
      <c r="Y13" s="99">
        <f t="shared" si="2"/>
        <v>37.450000000000003</v>
      </c>
      <c r="Z13" s="108">
        <v>4</v>
      </c>
    </row>
    <row r="14" spans="1:30" ht="19.899999999999999" customHeight="1">
      <c r="A14" s="38" t="s">
        <v>120</v>
      </c>
      <c r="B14" s="39" t="s">
        <v>21</v>
      </c>
      <c r="C14" s="46">
        <v>1</v>
      </c>
      <c r="D14" s="35">
        <v>1</v>
      </c>
      <c r="E14" s="35">
        <v>2.4</v>
      </c>
      <c r="F14" s="35">
        <v>1.8</v>
      </c>
      <c r="G14" s="35">
        <v>5.8</v>
      </c>
      <c r="H14" s="35">
        <v>5.2</v>
      </c>
      <c r="I14" s="35">
        <v>6.3</v>
      </c>
      <c r="J14" s="35">
        <v>5.8</v>
      </c>
      <c r="K14" s="35">
        <v>5.9</v>
      </c>
      <c r="L14" s="36"/>
      <c r="M14" s="47">
        <f t="shared" si="0"/>
        <v>14.6</v>
      </c>
      <c r="N14" s="46">
        <v>2.2999999999999998</v>
      </c>
      <c r="O14" s="35">
        <v>2.2999999999999998</v>
      </c>
      <c r="P14" s="35">
        <v>3.7</v>
      </c>
      <c r="Q14" s="35">
        <v>3.2</v>
      </c>
      <c r="R14" s="35">
        <v>7.2</v>
      </c>
      <c r="S14" s="35">
        <v>6.7</v>
      </c>
      <c r="T14" s="35">
        <v>7.4</v>
      </c>
      <c r="U14" s="35">
        <v>6.8</v>
      </c>
      <c r="V14" s="35">
        <v>7.3</v>
      </c>
      <c r="W14" s="36"/>
      <c r="X14" s="47">
        <f t="shared" si="1"/>
        <v>19.866666666666667</v>
      </c>
      <c r="Y14" s="53">
        <f t="shared" si="2"/>
        <v>34.466666666666669</v>
      </c>
      <c r="Z14" s="32">
        <v>5</v>
      </c>
    </row>
    <row r="15" spans="1:30" ht="19.899999999999999" customHeight="1">
      <c r="A15" s="38" t="s">
        <v>63</v>
      </c>
      <c r="B15" s="39" t="s">
        <v>64</v>
      </c>
      <c r="C15" s="46">
        <v>1.8</v>
      </c>
      <c r="D15" s="35">
        <v>2.4</v>
      </c>
      <c r="E15" s="35">
        <v>2</v>
      </c>
      <c r="F15" s="35">
        <v>1.5</v>
      </c>
      <c r="G15" s="35">
        <v>3.7</v>
      </c>
      <c r="H15" s="35">
        <v>4.2</v>
      </c>
      <c r="I15" s="35">
        <v>5.5</v>
      </c>
      <c r="J15" s="35">
        <v>5.3</v>
      </c>
      <c r="K15" s="35">
        <v>5.9</v>
      </c>
      <c r="L15" s="36"/>
      <c r="M15" s="47">
        <f t="shared" si="0"/>
        <v>13.366666666666667</v>
      </c>
      <c r="N15" s="46">
        <v>2.8</v>
      </c>
      <c r="O15" s="35">
        <v>2.8</v>
      </c>
      <c r="P15" s="35">
        <v>3.6</v>
      </c>
      <c r="Q15" s="35">
        <v>4</v>
      </c>
      <c r="R15" s="35">
        <v>5.9</v>
      </c>
      <c r="S15" s="35">
        <v>5.7</v>
      </c>
      <c r="T15" s="35">
        <v>7.6</v>
      </c>
      <c r="U15" s="35">
        <v>7.4</v>
      </c>
      <c r="V15" s="35">
        <v>7.7</v>
      </c>
      <c r="W15" s="36"/>
      <c r="X15" s="47">
        <f t="shared" si="1"/>
        <v>19.966666666666669</v>
      </c>
      <c r="Y15" s="53">
        <f t="shared" si="2"/>
        <v>33.333333333333336</v>
      </c>
      <c r="Z15" s="32">
        <v>6</v>
      </c>
    </row>
    <row r="16" spans="1:30" ht="19.899999999999999" customHeight="1">
      <c r="A16" s="38" t="s">
        <v>44</v>
      </c>
      <c r="B16" s="39" t="s">
        <v>45</v>
      </c>
      <c r="C16" s="46">
        <v>1.6</v>
      </c>
      <c r="D16" s="35">
        <v>2.2000000000000002</v>
      </c>
      <c r="E16" s="35">
        <v>1.1000000000000001</v>
      </c>
      <c r="F16" s="35">
        <v>1.6</v>
      </c>
      <c r="G16" s="35">
        <v>3.3</v>
      </c>
      <c r="H16" s="35">
        <v>3.5</v>
      </c>
      <c r="I16" s="35">
        <v>4.8</v>
      </c>
      <c r="J16" s="35">
        <v>4.5999999999999996</v>
      </c>
      <c r="K16" s="35">
        <v>4.3</v>
      </c>
      <c r="L16" s="36">
        <v>0.3</v>
      </c>
      <c r="M16" s="47">
        <f t="shared" si="0"/>
        <v>10.916666666666666</v>
      </c>
      <c r="N16" s="46">
        <v>4</v>
      </c>
      <c r="O16" s="35">
        <v>4.2</v>
      </c>
      <c r="P16" s="35">
        <v>4.3</v>
      </c>
      <c r="Q16" s="35">
        <v>4.8</v>
      </c>
      <c r="R16" s="35">
        <v>6.5</v>
      </c>
      <c r="S16" s="35">
        <v>5.9</v>
      </c>
      <c r="T16" s="35">
        <v>6.9</v>
      </c>
      <c r="U16" s="35">
        <v>6.7</v>
      </c>
      <c r="V16" s="35">
        <v>7.2</v>
      </c>
      <c r="W16" s="36"/>
      <c r="X16" s="47">
        <f t="shared" si="1"/>
        <v>21.783333333333331</v>
      </c>
      <c r="Y16" s="53">
        <f t="shared" si="2"/>
        <v>32.699999999999996</v>
      </c>
      <c r="Z16" s="32">
        <v>7</v>
      </c>
      <c r="AD16" s="5" t="s">
        <v>157</v>
      </c>
    </row>
    <row r="17" spans="1:30" ht="19.899999999999999" customHeight="1">
      <c r="A17" s="38" t="s">
        <v>17</v>
      </c>
      <c r="B17" s="39" t="s">
        <v>119</v>
      </c>
      <c r="C17" s="46">
        <v>1.9</v>
      </c>
      <c r="D17" s="35">
        <v>1.6</v>
      </c>
      <c r="E17" s="35">
        <v>1.5</v>
      </c>
      <c r="F17" s="35">
        <v>1.3</v>
      </c>
      <c r="G17" s="35">
        <v>3.5</v>
      </c>
      <c r="H17" s="35">
        <v>4.0999999999999996</v>
      </c>
      <c r="I17" s="35">
        <v>4.5</v>
      </c>
      <c r="J17" s="35">
        <v>4.5</v>
      </c>
      <c r="K17" s="35">
        <v>4.3</v>
      </c>
      <c r="L17" s="36"/>
      <c r="M17" s="47">
        <f t="shared" si="0"/>
        <v>11.383333333333333</v>
      </c>
      <c r="N17" s="46">
        <v>2.5</v>
      </c>
      <c r="O17" s="35">
        <v>2.1</v>
      </c>
      <c r="P17" s="35">
        <v>3.8</v>
      </c>
      <c r="Q17" s="35">
        <v>4</v>
      </c>
      <c r="R17" s="35">
        <v>6.3</v>
      </c>
      <c r="S17" s="35">
        <v>5.7</v>
      </c>
      <c r="T17" s="35">
        <v>7.5</v>
      </c>
      <c r="U17" s="35">
        <v>6.9</v>
      </c>
      <c r="V17" s="35">
        <v>7.3</v>
      </c>
      <c r="W17" s="36"/>
      <c r="X17" s="47">
        <f t="shared" si="1"/>
        <v>19.433333333333334</v>
      </c>
      <c r="Y17" s="53">
        <f t="shared" si="2"/>
        <v>30.816666666666666</v>
      </c>
      <c r="Z17" s="32">
        <v>8</v>
      </c>
      <c r="AD17" s="5" t="s">
        <v>158</v>
      </c>
    </row>
    <row r="18" spans="1:30" s="14" customFormat="1" ht="19.899999999999999" customHeight="1">
      <c r="A18" s="38" t="s">
        <v>39</v>
      </c>
      <c r="B18" s="39" t="s">
        <v>30</v>
      </c>
      <c r="C18" s="46">
        <v>2</v>
      </c>
      <c r="D18" s="35">
        <v>2</v>
      </c>
      <c r="E18" s="35">
        <v>1.1000000000000001</v>
      </c>
      <c r="F18" s="35">
        <v>1.4</v>
      </c>
      <c r="G18" s="35">
        <v>4.3</v>
      </c>
      <c r="H18" s="35">
        <v>4.5999999999999996</v>
      </c>
      <c r="I18" s="35">
        <v>4.5</v>
      </c>
      <c r="J18" s="35">
        <v>4.4000000000000004</v>
      </c>
      <c r="K18" s="35">
        <v>5</v>
      </c>
      <c r="L18" s="36"/>
      <c r="M18" s="47">
        <f t="shared" si="0"/>
        <v>12.333333333333332</v>
      </c>
      <c r="N18" s="46">
        <v>2.5</v>
      </c>
      <c r="O18" s="35">
        <v>2.1</v>
      </c>
      <c r="P18" s="35">
        <v>4.2</v>
      </c>
      <c r="Q18" s="35">
        <v>4.0999999999999996</v>
      </c>
      <c r="R18" s="35">
        <v>5.6</v>
      </c>
      <c r="S18" s="35">
        <v>5</v>
      </c>
      <c r="T18" s="35">
        <v>6</v>
      </c>
      <c r="U18" s="35">
        <v>6.5</v>
      </c>
      <c r="V18" s="35">
        <v>6</v>
      </c>
      <c r="W18" s="36"/>
      <c r="X18" s="47">
        <f t="shared" si="1"/>
        <v>17.916666666666668</v>
      </c>
      <c r="Y18" s="53">
        <f t="shared" si="2"/>
        <v>30.25</v>
      </c>
      <c r="Z18" s="32">
        <v>9</v>
      </c>
    </row>
    <row r="19" spans="1:30" ht="19.899999999999999" customHeight="1">
      <c r="A19" s="70" t="s">
        <v>34</v>
      </c>
      <c r="B19" s="71" t="s">
        <v>54</v>
      </c>
      <c r="C19" s="46"/>
      <c r="D19" s="35"/>
      <c r="E19" s="35"/>
      <c r="F19" s="35"/>
      <c r="G19" s="35"/>
      <c r="H19" s="35"/>
      <c r="I19" s="35"/>
      <c r="J19" s="35"/>
      <c r="K19" s="35"/>
      <c r="L19" s="36"/>
      <c r="M19" s="47">
        <f t="shared" si="0"/>
        <v>0</v>
      </c>
      <c r="N19" s="46"/>
      <c r="O19" s="35"/>
      <c r="P19" s="35"/>
      <c r="Q19" s="35"/>
      <c r="R19" s="35"/>
      <c r="S19" s="35"/>
      <c r="T19" s="35"/>
      <c r="U19" s="35"/>
      <c r="V19" s="35"/>
      <c r="W19" s="36"/>
      <c r="X19" s="47">
        <f t="shared" si="1"/>
        <v>0</v>
      </c>
      <c r="Y19" s="53">
        <f t="shared" si="2"/>
        <v>0</v>
      </c>
      <c r="Z19" s="32">
        <v>10</v>
      </c>
    </row>
    <row r="20" spans="1:30" s="14" customFormat="1" ht="19.899999999999999" customHeight="1">
      <c r="A20" s="70" t="s">
        <v>14</v>
      </c>
      <c r="B20" s="71" t="s">
        <v>62</v>
      </c>
      <c r="C20" s="46"/>
      <c r="D20" s="35"/>
      <c r="E20" s="35"/>
      <c r="F20" s="35"/>
      <c r="G20" s="35"/>
      <c r="H20" s="35"/>
      <c r="I20" s="35"/>
      <c r="J20" s="35"/>
      <c r="K20" s="35"/>
      <c r="L20" s="36"/>
      <c r="M20" s="47">
        <f t="shared" si="0"/>
        <v>0</v>
      </c>
      <c r="N20" s="46"/>
      <c r="O20" s="35"/>
      <c r="P20" s="35"/>
      <c r="Q20" s="35"/>
      <c r="R20" s="35"/>
      <c r="S20" s="35"/>
      <c r="T20" s="35"/>
      <c r="U20" s="35"/>
      <c r="V20" s="35"/>
      <c r="W20" s="36"/>
      <c r="X20" s="47">
        <f t="shared" si="1"/>
        <v>0</v>
      </c>
      <c r="Y20" s="53">
        <f t="shared" si="2"/>
        <v>0</v>
      </c>
      <c r="Z20" s="32">
        <v>11</v>
      </c>
    </row>
    <row r="21" spans="1:30" ht="19.899999999999999" customHeight="1" thickBot="1">
      <c r="A21" s="72" t="s">
        <v>14</v>
      </c>
      <c r="B21" s="73" t="s">
        <v>15</v>
      </c>
      <c r="C21" s="48"/>
      <c r="D21" s="49"/>
      <c r="E21" s="49"/>
      <c r="F21" s="49"/>
      <c r="G21" s="49"/>
      <c r="H21" s="49"/>
      <c r="I21" s="49"/>
      <c r="J21" s="49"/>
      <c r="K21" s="49"/>
      <c r="L21" s="50"/>
      <c r="M21" s="51">
        <f t="shared" si="0"/>
        <v>0</v>
      </c>
      <c r="N21" s="48"/>
      <c r="O21" s="49"/>
      <c r="P21" s="49"/>
      <c r="Q21" s="49"/>
      <c r="R21" s="49"/>
      <c r="S21" s="49"/>
      <c r="T21" s="49"/>
      <c r="U21" s="49"/>
      <c r="V21" s="49"/>
      <c r="W21" s="50"/>
      <c r="X21" s="51">
        <f t="shared" si="1"/>
        <v>0</v>
      </c>
      <c r="Y21" s="54">
        <f t="shared" si="2"/>
        <v>0</v>
      </c>
      <c r="Z21" s="33">
        <v>12</v>
      </c>
    </row>
    <row r="22" spans="1:30">
      <c r="O22" s="9"/>
      <c r="P22" s="9"/>
      <c r="Q22" s="9"/>
      <c r="R22" s="9"/>
      <c r="S22" s="10"/>
    </row>
  </sheetData>
  <sortState ref="A10:Y21">
    <sortCondition descending="1" ref="Y10:Y21"/>
  </sortState>
  <mergeCells count="8">
    <mergeCell ref="A8:B8"/>
    <mergeCell ref="A1:Y1"/>
    <mergeCell ref="A3:Y3"/>
    <mergeCell ref="A4:Y4"/>
    <mergeCell ref="A6:A7"/>
    <mergeCell ref="B6:B7"/>
    <mergeCell ref="C6:M6"/>
    <mergeCell ref="N6:X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firstPageNumber="6" orientation="landscape" useFirstPageNumber="1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IJ2</vt:lpstr>
      <vt:lpstr>IA2</vt:lpstr>
      <vt:lpstr>Ensembles</vt:lpstr>
      <vt:lpstr>IAFed IA+</vt:lpstr>
      <vt:lpstr>Duos</vt:lpstr>
      <vt:lpstr>IA1</vt:lpstr>
      <vt:lpstr>Duos!Zone_d_impression</vt:lpstr>
      <vt:lpstr>Ensembles!Zone_d_impression</vt:lpstr>
      <vt:lpstr>'IA1'!Zone_d_impression</vt:lpstr>
      <vt:lpstr>'IAFed IA+'!Zone_d_impression</vt:lpstr>
      <vt:lpstr>'IJ2'!Zone_d_impression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Sonia</cp:lastModifiedBy>
  <cp:lastPrinted>2019-02-10T17:27:17Z</cp:lastPrinted>
  <dcterms:created xsi:type="dcterms:W3CDTF">2018-04-25T08:43:44Z</dcterms:created>
  <dcterms:modified xsi:type="dcterms:W3CDTF">2019-05-03T09:23:11Z</dcterms:modified>
</cp:coreProperties>
</file>